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-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'FORM-B'!#REF!</definedName>
    <definedName name="HEADER">#REF!</definedName>
    <definedName name="PAGE1OF13" localSheetId="0">'FORM-B'!#REF!</definedName>
    <definedName name="PAGE1OF13">#REF!</definedName>
    <definedName name="_xlnm.Print_Area" localSheetId="0">'FORM-B'!$B$6:$H$212</definedName>
    <definedName name="_xlnm.Print_Titles" localSheetId="0">'FORM-B'!$1:$5</definedName>
    <definedName name="TEMP" localSheetId="0">'FORM-B'!#REF!</definedName>
    <definedName name="TEMP">#REF!</definedName>
    <definedName name="TENDERNO.181-" localSheetId="0">'FORM-B'!#REF!</definedName>
    <definedName name="TENDERNO.181-">#REF!</definedName>
    <definedName name="TENDERSUBMISSI" localSheetId="0">'FORM-B'!#REF!</definedName>
    <definedName name="TENDERSUBMISSI">#REF!</definedName>
    <definedName name="TESTHEAD" localSheetId="0">'FORM-B'!#REF!</definedName>
    <definedName name="TESTHEAD">#REF!</definedName>
    <definedName name="XEVERYTHING" localSheetId="0">'FORM-B'!$B$1:$IV$204</definedName>
    <definedName name="XEVERYTHING">#REF!</definedName>
    <definedName name="XITEMS" localSheetId="0">'FORM-B'!$B$6:$IV$204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<sst xmlns="http://schemas.openxmlformats.org/spreadsheetml/2006/main" count="819" uniqueCount="272">
  <si>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</si>
  <si>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</si>
  <si>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</si>
  <si>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</si>
  <si>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</si>
  <si>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</si>
  <si>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</si>
  <si>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</si>
  <si>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</si>
  <si>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</si>
  <si>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</si>
  <si>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</si>
  <si>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</si>
  <si>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</si>
  <si>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</si>
  <si>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</si>
  <si>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</si>
  <si>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</si>
  <si>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</si>
  <si>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</si>
  <si>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</si>
  <si>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</si>
  <si>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</si>
  <si>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</si>
  <si>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</si>
  <si>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</si>
  <si>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</si>
  <si>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</si>
  <si>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</si>
  <si>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</si>
  <si>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</si>
  <si>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</si>
  <si>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</si>
  <si>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</si>
  <si>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</si>
  <si>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</si>
  <si>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</si>
  <si>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</si>
  <si>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</si>
  <si>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</si>
  <si>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</si>
  <si>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</si>
  <si>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</si>
  <si>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</si>
  <si>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</si>
  <si>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</si>
  <si>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</si>
  <si>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</si>
  <si>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</si>
  <si>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</si>
  <si>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</si>
  <si>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</si>
  <si>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D006</t>
  </si>
  <si>
    <t xml:space="preserve">Reflective Crack Maintenance </t>
  </si>
  <si>
    <t>F001</t>
  </si>
  <si>
    <t>F003</t>
  </si>
  <si>
    <t>F005</t>
  </si>
  <si>
    <t>iv)</t>
  </si>
  <si>
    <t>B.4</t>
  </si>
  <si>
    <t>B.5</t>
  </si>
  <si>
    <t>B.6</t>
  </si>
  <si>
    <t>B.7</t>
  </si>
  <si>
    <t>B.8</t>
  </si>
  <si>
    <t>B.9</t>
  </si>
  <si>
    <t>Tie-ins and Approaches</t>
  </si>
  <si>
    <t>F009</t>
  </si>
  <si>
    <t>F010</t>
  </si>
  <si>
    <t>D.1</t>
  </si>
  <si>
    <t>Adjustment of Catch Basins / Manholes Frames</t>
  </si>
  <si>
    <t>Lifter Rings</t>
  </si>
  <si>
    <t>Adjustment of Valve Boxes</t>
  </si>
  <si>
    <t>Valve Box Extensions</t>
  </si>
  <si>
    <t>A.9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</si>
  <si>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</si>
  <si>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</si>
  <si>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</si>
  <si>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</si>
  <si>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</si>
  <si>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</si>
  <si>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</si>
  <si>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</si>
  <si>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</si>
  <si>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</si>
  <si>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</si>
  <si>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</si>
  <si>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</si>
  <si>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</si>
  <si>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</si>
  <si>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</si>
  <si>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</si>
  <si>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</si>
  <si>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</si>
  <si>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</si>
  <si>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</si>
  <si>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</si>
  <si>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</si>
  <si>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</si>
  <si>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</si>
  <si>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</si>
  <si>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B214rl</t>
  </si>
  <si>
    <t>Curb Ramp (8-12 mm reveal ht, Monolithic)</t>
  </si>
  <si>
    <t>SD-229C,D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</si>
  <si>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</si>
  <si>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</si>
  <si>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</si>
  <si>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</si>
  <si>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</si>
  <si>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</si>
  <si>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</si>
  <si>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B221</t>
  </si>
  <si>
    <t xml:space="preserve">610 mm X 1220 mm </t>
  </si>
  <si>
    <t>Type IA</t>
  </si>
  <si>
    <t>CW 3250-R7</t>
  </si>
  <si>
    <t>CW 3210-R7</t>
  </si>
  <si>
    <t>51 mm</t>
  </si>
  <si>
    <t>B123rl</t>
  </si>
  <si>
    <t>Monolithic Curb and Sidewalk</t>
  </si>
  <si>
    <t>SD-228B</t>
  </si>
  <si>
    <t>B077-72</t>
  </si>
  <si>
    <t>D.4</t>
  </si>
  <si>
    <t>CW 3110-R18</t>
  </si>
  <si>
    <t>ROADWORK - REMOVALS/RENEWALS</t>
  </si>
  <si>
    <t xml:space="preserve">CW 3230-R8
</t>
  </si>
  <si>
    <t>230 mm Concrete Pavement (Plain-Dowelled)</t>
  </si>
  <si>
    <t>230 mm Concrete Pavement (Type A)</t>
  </si>
  <si>
    <t>230 mm Concrete Pavement (Type B)</t>
  </si>
  <si>
    <t>230 mm Concrete Pavement (Type C)</t>
  </si>
  <si>
    <t>230 mm Concrete Pavement (Type D)</t>
  </si>
  <si>
    <t>B034-24</t>
  </si>
  <si>
    <t>Slab Replacement - Early Opening (24 hour)</t>
  </si>
  <si>
    <t>B040-24</t>
  </si>
  <si>
    <t>B047-24</t>
  </si>
  <si>
    <t>Partial Slab Patches - Early Opening (24 hour)</t>
  </si>
  <si>
    <t>B052-24</t>
  </si>
  <si>
    <t>B053-24</t>
  </si>
  <si>
    <t>B054-24</t>
  </si>
  <si>
    <t>B055-24</t>
  </si>
  <si>
    <t>B064-72</t>
  </si>
  <si>
    <t>Slab Replacement - Early Opening (72 hour)</t>
  </si>
  <si>
    <t>B070-72</t>
  </si>
  <si>
    <t>B082-72</t>
  </si>
  <si>
    <t>B083-72</t>
  </si>
  <si>
    <t>B084-72</t>
  </si>
  <si>
    <t>B085-72</t>
  </si>
  <si>
    <t>B096</t>
  </si>
  <si>
    <t>28.6 mm Diameter</t>
  </si>
  <si>
    <t>Monolithic Median Slab</t>
  </si>
  <si>
    <t>SD-226A</t>
  </si>
  <si>
    <t>B116rl</t>
  </si>
  <si>
    <t>SD-201</t>
  </si>
  <si>
    <t>SD-223A</t>
  </si>
  <si>
    <t>Splash Strip (150 mm reveal ht, Monolithic Modified Barrier Curb,  750 mm width)</t>
  </si>
  <si>
    <t>B169rl</t>
  </si>
  <si>
    <t>B217rl</t>
  </si>
  <si>
    <t>B188</t>
  </si>
  <si>
    <t>Supply and Installation of Dowel Assemblies</t>
  </si>
  <si>
    <t>CW 3310-R15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</si>
  <si>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</si>
  <si>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</si>
  <si>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</si>
  <si>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</si>
  <si>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</si>
  <si>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</si>
  <si>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</si>
  <si>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B199</t>
  </si>
  <si>
    <t>Construction of Asphalt Patches</t>
  </si>
  <si>
    <t>B203</t>
  </si>
  <si>
    <t>0 - 50 mm Depth (Concrete)</t>
  </si>
  <si>
    <t>CW 3326-R1</t>
  </si>
  <si>
    <t>F004</t>
  </si>
  <si>
    <t>38 mm</t>
  </si>
  <si>
    <t>F006</t>
  </si>
  <si>
    <t>64 mm</t>
  </si>
  <si>
    <t>Partial Depth Concrete Repairs</t>
  </si>
  <si>
    <t>SB WILLIAM R CLEMENT PW FROM ROBLIN BLVD TO GRANT AVE</t>
  </si>
  <si>
    <t>WB BISHOP GRANDIN BLVD FROM LAGIMODIERE BLVD TO 345M W OF LAGIMODIERE BLVD</t>
  </si>
  <si>
    <t>SB ST. MARY'S RD FROM 231 N OF VAN HULL WAY TO 19M S OF REDVIEW DR</t>
  </si>
  <si>
    <t>SHERBROOK ST FROM NOTRE DAME AVE TO WILLIAM AVE</t>
  </si>
  <si>
    <t>Mountable Curb (120 mm reveal ht Integral)</t>
  </si>
  <si>
    <t>G005</t>
  </si>
  <si>
    <t>Salt Tolerant Grass Seeding</t>
  </si>
  <si>
    <t>Installation of City Provided CGI Risers</t>
  </si>
  <si>
    <t>E10</t>
  </si>
  <si>
    <t>WB BISHOP GRANDIN BLVD FROM PEMBINA OVERPASS TO WAVERLEY ST</t>
  </si>
  <si>
    <t>B189</t>
  </si>
  <si>
    <t>Regrading Existing Interlocking Paving Stones</t>
  </si>
  <si>
    <t>CW 3330-R5</t>
  </si>
  <si>
    <t>B001</t>
  </si>
  <si>
    <t>B.1</t>
  </si>
  <si>
    <t>Pavement Removal</t>
  </si>
  <si>
    <t>B002</t>
  </si>
  <si>
    <t>Concrete Pavement</t>
  </si>
  <si>
    <t>A022</t>
  </si>
  <si>
    <t>Separation Geotextile Fabric</t>
  </si>
  <si>
    <t xml:space="preserve">CW 3130-R4 </t>
  </si>
  <si>
    <t>ROADWORK - NEW CONSTRUCTION</t>
  </si>
  <si>
    <t>C.7</t>
  </si>
  <si>
    <t>C001</t>
  </si>
  <si>
    <t>C.1</t>
  </si>
  <si>
    <t>Concrete Pavements, Median Slabs, Bull-noses, and Safety Medians</t>
  </si>
  <si>
    <t>C007</t>
  </si>
  <si>
    <t>Construction of 230 mm Concrete Pavement (Plain-Dowelled)</t>
  </si>
  <si>
    <t>B093A</t>
  </si>
  <si>
    <t>Partial Depth Planing of Existing Joints</t>
  </si>
  <si>
    <t>B093B</t>
  </si>
  <si>
    <t>Asphalt Patching of Partial Depth Joints</t>
  </si>
  <si>
    <t>A.1</t>
  </si>
  <si>
    <t>A.2</t>
  </si>
  <si>
    <t>A.3</t>
  </si>
  <si>
    <t>A.4</t>
  </si>
  <si>
    <t>A.5</t>
  </si>
  <si>
    <t>A.6</t>
  </si>
  <si>
    <t>A.7</t>
  </si>
  <si>
    <t>A.8</t>
  </si>
  <si>
    <t>A.10</t>
  </si>
  <si>
    <t>A.11</t>
  </si>
  <si>
    <t>A.13</t>
  </si>
  <si>
    <t>A.14</t>
  </si>
  <si>
    <t>A.15</t>
  </si>
  <si>
    <t>A.16</t>
  </si>
  <si>
    <t>B.2</t>
  </si>
  <si>
    <t>B.3</t>
  </si>
  <si>
    <t>B.10</t>
  </si>
  <si>
    <t>C.2</t>
  </si>
  <si>
    <t>C.3</t>
  </si>
  <si>
    <t>C.4</t>
  </si>
  <si>
    <t>C.5</t>
  </si>
  <si>
    <t>C.6</t>
  </si>
  <si>
    <t>C.8</t>
  </si>
  <si>
    <t>C.9</t>
  </si>
  <si>
    <t>C.10</t>
  </si>
  <si>
    <t>D.2</t>
  </si>
  <si>
    <t>D.3</t>
  </si>
  <si>
    <t>D.5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</si>
  <si>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</si>
  <si>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</si>
  <si>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</si>
  <si>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</si>
  <si>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</si>
  <si>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</si>
  <si>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</si>
  <si>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</si>
  <si>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</si>
  <si>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</si>
  <si>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E8</t>
  </si>
  <si>
    <t>E12</t>
  </si>
  <si>
    <t>E13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</si>
  <si>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</si>
  <si>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</si>
  <si>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</si>
  <si>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</si>
  <si>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</si>
  <si>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</si>
  <si>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</si>
  <si>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</si>
  <si>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</si>
  <si>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</si>
  <si>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</si>
  <si>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</si>
  <si>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</si>
  <si>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</si>
  <si>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</si>
  <si>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</si>
  <si>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</si>
  <si>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</si>
  <si>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</si>
  <si>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</si>
  <si>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</si>
  <si>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</si>
  <si>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</si>
  <si>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</si>
  <si>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(SEE B9)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</si>
</sst>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1009]mmmm\-dd\-yy"/>
    <numFmt numFmtId="200" formatCode="[$-409]h:mm:ss\ AM/PM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2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2" fillId="2" borderId="3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right"/>
    </xf>
    <xf numFmtId="7" fontId="0" fillId="2" borderId="35" xfId="0" applyNumberFormat="1" applyBorder="1" applyAlignment="1">
      <alignment horizontal="right" vertical="center"/>
    </xf>
    <xf numFmtId="7" fontId="0" fillId="2" borderId="36" xfId="0" applyNumberFormat="1" applyBorder="1" applyAlignment="1">
      <alignment horizontal="right" vertical="center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horizontal="right"/>
    </xf>
    <xf numFmtId="176" fontId="60" fillId="0" borderId="39" xfId="0" applyNumberFormat="1" applyFont="1" applyFill="1" applyBorder="1" applyAlignment="1" applyProtection="1">
      <alignment horizontal="center"/>
      <protection/>
    </xf>
    <xf numFmtId="0" fontId="41" fillId="56" borderId="0" xfId="0" applyNumberFormat="1" applyFont="1" applyFill="1" applyAlignment="1">
      <alignment/>
    </xf>
    <xf numFmtId="0" fontId="39" fillId="56" borderId="0" xfId="0" applyFont="1" applyFill="1" applyAlignment="1">
      <alignment/>
    </xf>
    <xf numFmtId="176" fontId="61" fillId="0" borderId="1" xfId="0" applyNumberFormat="1" applyFont="1" applyFill="1" applyBorder="1" applyAlignment="1" applyProtection="1">
      <alignment horizontal="center" vertical="top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174" fontId="61" fillId="0" borderId="1" xfId="0" applyNumberFormat="1" applyFont="1" applyFill="1" applyBorder="1" applyAlignment="1" applyProtection="1">
      <alignment vertical="top"/>
      <protection/>
    </xf>
    <xf numFmtId="4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0" fontId="39" fillId="56" borderId="0" xfId="0" applyFont="1" applyFill="1" applyAlignment="1" applyProtection="1">
      <alignment horizontal="center" vertical="top"/>
      <protection/>
    </xf>
    <xf numFmtId="0" fontId="39" fillId="56" borderId="0" xfId="0" applyFont="1" applyFill="1" applyAlignment="1">
      <alignment/>
    </xf>
    <xf numFmtId="0" fontId="61" fillId="0" borderId="1" xfId="0" applyNumberFormat="1" applyFont="1" applyFill="1" applyBorder="1" applyAlignment="1" applyProtection="1">
      <alignment vertical="center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4" fontId="61" fillId="0" borderId="1" xfId="0" applyNumberFormat="1" applyFont="1" applyFill="1" applyBorder="1" applyAlignment="1" applyProtection="1">
      <alignment horizontal="center" vertical="top"/>
      <protection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0" fontId="40" fillId="56" borderId="0" xfId="0" applyFont="1" applyFill="1" applyAlignment="1">
      <alignment/>
    </xf>
    <xf numFmtId="0" fontId="62" fillId="0" borderId="0" xfId="0" applyFont="1" applyFill="1" applyAlignment="1">
      <alignment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7" fontId="0" fillId="2" borderId="26" xfId="0" applyNumberFormat="1" applyBorder="1" applyAlignment="1">
      <alignment horizontal="right"/>
    </xf>
    <xf numFmtId="0" fontId="0" fillId="2" borderId="40" xfId="0" applyNumberFormat="1" applyBorder="1" applyAlignment="1">
      <alignment horizontal="center"/>
    </xf>
    <xf numFmtId="7" fontId="0" fillId="2" borderId="41" xfId="0" applyNumberFormat="1" applyBorder="1" applyAlignment="1">
      <alignment horizontal="right"/>
    </xf>
    <xf numFmtId="0" fontId="0" fillId="2" borderId="41" xfId="0" applyNumberFormat="1" applyBorder="1" applyAlignment="1">
      <alignment vertical="top"/>
    </xf>
    <xf numFmtId="0" fontId="0" fillId="2" borderId="42" xfId="0" applyNumberFormat="1" applyBorder="1" applyAlignment="1">
      <alignment/>
    </xf>
    <xf numFmtId="0" fontId="0" fillId="2" borderId="41" xfId="0" applyNumberFormat="1" applyBorder="1" applyAlignment="1">
      <alignment horizontal="center"/>
    </xf>
    <xf numFmtId="0" fontId="0" fillId="2" borderId="43" xfId="0" applyNumberFormat="1" applyBorder="1" applyAlignment="1">
      <alignment/>
    </xf>
    <xf numFmtId="0" fontId="0" fillId="2" borderId="43" xfId="0" applyNumberFormat="1" applyBorder="1" applyAlignment="1">
      <alignment horizontal="center"/>
    </xf>
    <xf numFmtId="7" fontId="0" fillId="2" borderId="42" xfId="0" applyNumberFormat="1" applyBorder="1" applyAlignment="1">
      <alignment horizontal="right"/>
    </xf>
    <xf numFmtId="0" fontId="0" fillId="2" borderId="44" xfId="0" applyNumberFormat="1" applyBorder="1" applyAlignment="1">
      <alignment horizontal="right"/>
    </xf>
    <xf numFmtId="173" fontId="60" fillId="0" borderId="1" xfId="0" applyNumberFormat="1" applyFont="1" applyFill="1" applyBorder="1" applyAlignment="1" applyProtection="1">
      <alignment horizontal="center" vertical="center" wrapText="1"/>
      <protection/>
    </xf>
    <xf numFmtId="172" fontId="60" fillId="0" borderId="1" xfId="0" applyNumberFormat="1" applyFont="1" applyFill="1" applyBorder="1" applyAlignment="1" applyProtection="1">
      <alignment vertical="center" wrapText="1"/>
      <protection/>
    </xf>
    <xf numFmtId="172" fontId="61" fillId="0" borderId="1" xfId="0" applyNumberFormat="1" applyFont="1" applyFill="1" applyBorder="1" applyAlignment="1" applyProtection="1">
      <alignment horizontal="centerContinuous" wrapText="1"/>
      <protection/>
    </xf>
    <xf numFmtId="177" fontId="61" fillId="0" borderId="1" xfId="0" applyNumberFormat="1" applyFont="1" applyFill="1" applyBorder="1" applyAlignment="1" applyProtection="1">
      <alignment horizontal="centerContinuous"/>
      <protection/>
    </xf>
    <xf numFmtId="7" fontId="0" fillId="2" borderId="45" xfId="0" applyNumberFormat="1" applyBorder="1" applyAlignment="1">
      <alignment horizontal="right" vertical="center"/>
    </xf>
    <xf numFmtId="7" fontId="0" fillId="2" borderId="46" xfId="0" applyNumberFormat="1" applyBorder="1" applyAlignment="1">
      <alignment horizontal="right" vertical="center"/>
    </xf>
    <xf numFmtId="0" fontId="2" fillId="2" borderId="46" xfId="0" applyNumberFormat="1" applyFont="1" applyBorder="1" applyAlignment="1">
      <alignment horizontal="center" vertical="center"/>
    </xf>
    <xf numFmtId="0" fontId="2" fillId="2" borderId="36" xfId="0" applyNumberFormat="1" applyFont="1" applyBorder="1" applyAlignment="1">
      <alignment horizontal="center" vertical="center"/>
    </xf>
    <xf numFmtId="172" fontId="61" fillId="0" borderId="1" xfId="0" applyNumberFormat="1" applyFont="1" applyFill="1" applyBorder="1" applyAlignment="1" applyProtection="1">
      <alignment horizontal="centerContinuous"/>
      <protection/>
    </xf>
    <xf numFmtId="0" fontId="61" fillId="2" borderId="0" xfId="0" applyFont="1" applyAlignment="1">
      <alignment vertical="top" wrapText="1"/>
    </xf>
    <xf numFmtId="173" fontId="60" fillId="0" borderId="1" xfId="0" applyNumberFormat="1" applyFont="1" applyFill="1" applyBorder="1" applyAlignment="1" applyProtection="1">
      <alignment horizontal="left" vertical="center" wrapText="1"/>
      <protection/>
    </xf>
    <xf numFmtId="1" fontId="0" fillId="2" borderId="0" xfId="0" applyNumberFormat="1" applyAlignment="1">
      <alignment/>
    </xf>
    <xf numFmtId="1" fontId="3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1" fontId="6" fillId="2" borderId="52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55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3" fillId="2" borderId="57" xfId="0" applyNumberFormat="1" applyFont="1" applyBorder="1" applyAlignment="1">
      <alignment horizontal="left" vertical="center" wrapText="1"/>
    </xf>
    <xf numFmtId="0" fontId="0" fillId="2" borderId="58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/>
    </xf>
    <xf numFmtId="0" fontId="0" fillId="2" borderId="50" xfId="0" applyNumberFormat="1" applyBorder="1" applyAlignment="1">
      <alignment/>
    </xf>
    <xf numFmtId="7" fontId="0" fillId="2" borderId="61" xfId="0" applyNumberFormat="1" applyBorder="1" applyAlignment="1">
      <alignment horizontal="center"/>
    </xf>
    <xf numFmtId="0" fontId="0" fillId="2" borderId="62" xfId="0" applyNumberFormat="1" applyBorder="1" applyAlignment="1">
      <alignment/>
    </xf>
    <xf numFmtId="1" fontId="3" fillId="2" borderId="52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Zeros="0" tabSelected="1" showOutlineSymbols="0" view="pageBreakPreview" zoomScale="75" zoomScaleNormal="85" zoomScaleSheetLayoutView="75" workbookViewId="0" topLeftCell="A1">
      <selection activeCell="G13" sqref="G13"/>
    </sheetView>
  </sheetViews>
  <sheetFormatPr defaultColWidth="10.5546875" defaultRowHeight="15"/>
  <cols>
    <col min="1" max="1" width="7.88671875" style="14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</cols>
  <sheetData>
    <row r="1" spans="1:8" ht="15">
      <c r="A1" s="22"/>
      <c r="B1" s="20" t="s">
        <v>0</v>
      </c>
      <c r="C1" s="21"/>
      <c r="D1" s="21"/>
      <c r="E1" s="21"/>
      <c r="F1" s="21"/>
      <c r="G1" s="22"/>
      <c r="H1" s="21"/>
    </row>
    <row r="2" spans="1:8" ht="15">
      <c r="A2" s="19"/>
      <c r="B2" s="8" t="s">
        <v>271</v>
      </c>
      <c r="C2" s="2"/>
      <c r="D2" s="2"/>
      <c r="E2" s="2"/>
      <c r="F2" s="2"/>
      <c r="G2" s="19"/>
      <c r="H2" s="2"/>
    </row>
    <row r="3" spans="1:8" ht="15">
      <c r="A3" s="11"/>
      <c r="B3" s="7" t="s">
        <v>1</v>
      </c>
      <c r="C3" s="25"/>
      <c r="D3" s="25"/>
      <c r="E3" s="25"/>
      <c r="F3" s="25"/>
      <c r="G3" s="24"/>
      <c r="H3" s="23"/>
    </row>
    <row r="4" spans="1:8" ht="15" customHeight="1">
      <c r="A4" s="32" t="s">
        <v>23</v>
      </c>
      <c r="B4" s="9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64" t="s">
        <v>8</v>
      </c>
      <c r="H4" s="65" t="s">
        <v>9</v>
      </c>
    </row>
    <row r="5" spans="1:8" ht="15" customHeight="1" thickBot="1">
      <c r="A5" s="66"/>
      <c r="B5" s="67"/>
      <c r="C5" s="68"/>
      <c r="D5" s="69" t="s">
        <v>10</v>
      </c>
      <c r="E5" s="70"/>
      <c r="F5" s="71" t="s">
        <v>11</v>
      </c>
      <c r="G5" s="72"/>
      <c r="H5" s="73"/>
    </row>
    <row r="6" spans="1:8" s="28" customFormat="1" ht="30" customHeight="1" thickBot="1" thickTop="1">
      <c r="A6" s="27"/>
      <c r="B6" s="80" t="s">
        <v>12</v>
      </c>
      <c r="C6" s="89" t="s">
        <v>183</v>
      </c>
      <c r="D6" s="90"/>
      <c r="E6" s="90"/>
      <c r="F6" s="91"/>
      <c r="G6" s="78"/>
      <c r="H6" s="79" t="s">
        <v>2</v>
      </c>
    </row>
    <row r="7" spans="1:9" s="43" customFormat="1" ht="36" customHeight="1" thickTop="1">
      <c r="A7" s="41"/>
      <c r="B7" s="74"/>
      <c r="C7" s="75" t="s">
        <v>19</v>
      </c>
      <c r="D7" s="82"/>
      <c r="E7" s="82"/>
      <c r="F7" s="82"/>
      <c r="G7" s="55"/>
      <c r="H7" s="77"/>
      <c r="I7" s="42"/>
    </row>
    <row r="8" spans="1:9" s="43" customFormat="1" ht="39.75" customHeight="1">
      <c r="A8" s="44" t="s">
        <v>29</v>
      </c>
      <c r="B8" s="45" t="s">
        <v>206</v>
      </c>
      <c r="C8" s="50" t="s">
        <v>30</v>
      </c>
      <c r="D8" s="46" t="s">
        <v>120</v>
      </c>
      <c r="E8" s="51" t="s">
        <v>25</v>
      </c>
      <c r="F8" s="52">
        <v>10</v>
      </c>
      <c r="G8" s="47"/>
      <c r="H8" s="48">
        <f>ROUND(G8*F8,2)</f>
        <v>0</v>
      </c>
      <c r="I8" s="53"/>
    </row>
    <row r="9" spans="1:9" s="54" customFormat="1" ht="30" customHeight="1">
      <c r="A9" s="49" t="s">
        <v>31</v>
      </c>
      <c r="B9" s="45" t="s">
        <v>207</v>
      </c>
      <c r="C9" s="50" t="s">
        <v>32</v>
      </c>
      <c r="D9" s="46" t="s">
        <v>120</v>
      </c>
      <c r="E9" s="51" t="s">
        <v>26</v>
      </c>
      <c r="F9" s="52">
        <v>1500</v>
      </c>
      <c r="G9" s="47"/>
      <c r="H9" s="48">
        <f>ROUND(G9*F9,2)</f>
        <v>0</v>
      </c>
      <c r="I9" s="53"/>
    </row>
    <row r="10" spans="1:9" s="54" customFormat="1" ht="43.5" customHeight="1" thickBot="1">
      <c r="A10" s="44" t="s">
        <v>192</v>
      </c>
      <c r="B10" s="45" t="s">
        <v>208</v>
      </c>
      <c r="C10" s="50" t="s">
        <v>193</v>
      </c>
      <c r="D10" s="46" t="s">
        <v>194</v>
      </c>
      <c r="E10" s="51" t="s">
        <v>26</v>
      </c>
      <c r="F10" s="52">
        <v>100</v>
      </c>
      <c r="G10" s="47"/>
      <c r="H10" s="48">
        <f>ROUND(G10*F10,2)</f>
        <v>0</v>
      </c>
      <c r="I10" s="53"/>
    </row>
    <row r="11" spans="1:9" s="43" customFormat="1" ht="43.5" customHeight="1" thickTop="1">
      <c r="A11" s="41"/>
      <c r="B11" s="84"/>
      <c r="C11" s="75" t="s">
        <v>121</v>
      </c>
      <c r="D11" s="76"/>
      <c r="E11" s="76"/>
      <c r="F11" s="76"/>
      <c r="G11" s="55"/>
      <c r="H11" s="77"/>
      <c r="I11" s="53"/>
    </row>
    <row r="12" spans="1:9" s="43" customFormat="1" ht="30" customHeight="1">
      <c r="A12" s="57" t="s">
        <v>187</v>
      </c>
      <c r="B12" s="45" t="s">
        <v>209</v>
      </c>
      <c r="C12" s="50" t="s">
        <v>189</v>
      </c>
      <c r="D12" s="46" t="s">
        <v>120</v>
      </c>
      <c r="E12" s="51"/>
      <c r="F12" s="52"/>
      <c r="G12" s="55"/>
      <c r="H12" s="48"/>
      <c r="I12" s="53"/>
    </row>
    <row r="13" spans="1:9" s="54" customFormat="1" ht="30" customHeight="1">
      <c r="A13" s="57" t="s">
        <v>190</v>
      </c>
      <c r="B13" s="56" t="s">
        <v>27</v>
      </c>
      <c r="C13" s="50" t="s">
        <v>191</v>
      </c>
      <c r="D13" s="46" t="s">
        <v>2</v>
      </c>
      <c r="E13" s="51" t="s">
        <v>26</v>
      </c>
      <c r="F13" s="52">
        <v>960</v>
      </c>
      <c r="G13" s="47"/>
      <c r="H13" s="48">
        <f>ROUND(G13*F13,2)</f>
        <v>0</v>
      </c>
      <c r="I13" s="53"/>
    </row>
    <row r="14" spans="1:8" s="54" customFormat="1" ht="43.5" customHeight="1">
      <c r="A14" s="57" t="s">
        <v>128</v>
      </c>
      <c r="B14" s="45" t="s">
        <v>210</v>
      </c>
      <c r="C14" s="50" t="s">
        <v>129</v>
      </c>
      <c r="D14" s="46" t="s">
        <v>122</v>
      </c>
      <c r="E14" s="51"/>
      <c r="F14" s="52"/>
      <c r="G14" s="55"/>
      <c r="H14" s="48"/>
    </row>
    <row r="15" spans="1:8" s="54" customFormat="1" ht="43.5" customHeight="1">
      <c r="A15" s="57" t="s">
        <v>130</v>
      </c>
      <c r="B15" s="56" t="s">
        <v>27</v>
      </c>
      <c r="C15" s="50" t="s">
        <v>123</v>
      </c>
      <c r="D15" s="46" t="s">
        <v>2</v>
      </c>
      <c r="E15" s="51" t="s">
        <v>26</v>
      </c>
      <c r="F15" s="52">
        <v>200</v>
      </c>
      <c r="G15" s="47"/>
      <c r="H15" s="48">
        <f>ROUND(G15*F15,2)</f>
        <v>0</v>
      </c>
    </row>
    <row r="16" spans="1:8" s="54" customFormat="1" ht="43.5" customHeight="1">
      <c r="A16" s="57" t="s">
        <v>131</v>
      </c>
      <c r="B16" s="45" t="s">
        <v>211</v>
      </c>
      <c r="C16" s="50" t="s">
        <v>132</v>
      </c>
      <c r="D16" s="46" t="s">
        <v>122</v>
      </c>
      <c r="E16" s="51"/>
      <c r="F16" s="52"/>
      <c r="G16" s="55"/>
      <c r="H16" s="48"/>
    </row>
    <row r="17" spans="1:8" s="54" customFormat="1" ht="43.5" customHeight="1">
      <c r="A17" s="57" t="s">
        <v>133</v>
      </c>
      <c r="B17" s="56" t="s">
        <v>27</v>
      </c>
      <c r="C17" s="50" t="s">
        <v>124</v>
      </c>
      <c r="D17" s="46" t="s">
        <v>2</v>
      </c>
      <c r="E17" s="51" t="s">
        <v>26</v>
      </c>
      <c r="F17" s="52">
        <v>5</v>
      </c>
      <c r="G17" s="47"/>
      <c r="H17" s="48">
        <f>ROUND(G17*F17,2)</f>
        <v>0</v>
      </c>
    </row>
    <row r="18" spans="1:8" s="54" customFormat="1" ht="43.5" customHeight="1">
      <c r="A18" s="57" t="s">
        <v>134</v>
      </c>
      <c r="B18" s="56" t="s">
        <v>34</v>
      </c>
      <c r="C18" s="50" t="s">
        <v>125</v>
      </c>
      <c r="D18" s="46" t="s">
        <v>2</v>
      </c>
      <c r="E18" s="51" t="s">
        <v>26</v>
      </c>
      <c r="F18" s="52">
        <v>25</v>
      </c>
      <c r="G18" s="47"/>
      <c r="H18" s="48">
        <f>ROUND(G18*F18,2)</f>
        <v>0</v>
      </c>
    </row>
    <row r="19" spans="1:8" s="54" customFormat="1" ht="43.5" customHeight="1">
      <c r="A19" s="57" t="s">
        <v>136</v>
      </c>
      <c r="B19" s="56" t="s">
        <v>49</v>
      </c>
      <c r="C19" s="50" t="s">
        <v>127</v>
      </c>
      <c r="D19" s="46" t="s">
        <v>2</v>
      </c>
      <c r="E19" s="51" t="s">
        <v>26</v>
      </c>
      <c r="F19" s="52">
        <v>20</v>
      </c>
      <c r="G19" s="47"/>
      <c r="H19" s="48">
        <f>ROUND(G19*F19,2)</f>
        <v>0</v>
      </c>
    </row>
    <row r="20" spans="1:8" s="54" customFormat="1" ht="43.5" customHeight="1">
      <c r="A20" s="57" t="s">
        <v>137</v>
      </c>
      <c r="B20" s="45" t="s">
        <v>212</v>
      </c>
      <c r="C20" s="50" t="s">
        <v>138</v>
      </c>
      <c r="D20" s="46" t="s">
        <v>122</v>
      </c>
      <c r="E20" s="51"/>
      <c r="F20" s="52"/>
      <c r="G20" s="55"/>
      <c r="H20" s="48"/>
    </row>
    <row r="21" spans="1:8" s="54" customFormat="1" ht="43.5" customHeight="1">
      <c r="A21" s="57" t="s">
        <v>139</v>
      </c>
      <c r="B21" s="56" t="s">
        <v>27</v>
      </c>
      <c r="C21" s="50" t="s">
        <v>123</v>
      </c>
      <c r="D21" s="46" t="s">
        <v>2</v>
      </c>
      <c r="E21" s="51" t="s">
        <v>26</v>
      </c>
      <c r="F21" s="52">
        <v>990</v>
      </c>
      <c r="G21" s="47"/>
      <c r="H21" s="48">
        <f>ROUND(G21*F21,2)</f>
        <v>0</v>
      </c>
    </row>
    <row r="22" spans="1:8" s="54" customFormat="1" ht="43.5" customHeight="1">
      <c r="A22" s="57" t="s">
        <v>118</v>
      </c>
      <c r="B22" s="59" t="s">
        <v>213</v>
      </c>
      <c r="C22" s="50" t="s">
        <v>35</v>
      </c>
      <c r="D22" s="46" t="s">
        <v>122</v>
      </c>
      <c r="E22" s="51"/>
      <c r="F22" s="52"/>
      <c r="G22" s="55"/>
      <c r="H22" s="48"/>
    </row>
    <row r="23" spans="1:8" s="54" customFormat="1" ht="43.5" customHeight="1">
      <c r="A23" s="57" t="s">
        <v>140</v>
      </c>
      <c r="B23" s="56" t="s">
        <v>27</v>
      </c>
      <c r="C23" s="50" t="s">
        <v>124</v>
      </c>
      <c r="D23" s="46" t="s">
        <v>2</v>
      </c>
      <c r="E23" s="51" t="s">
        <v>26</v>
      </c>
      <c r="F23" s="52">
        <v>10</v>
      </c>
      <c r="G23" s="47"/>
      <c r="H23" s="48">
        <f>ROUND(G23*F23,2)</f>
        <v>0</v>
      </c>
    </row>
    <row r="24" spans="1:8" s="54" customFormat="1" ht="43.5" customHeight="1">
      <c r="A24" s="57" t="s">
        <v>141</v>
      </c>
      <c r="B24" s="56" t="s">
        <v>34</v>
      </c>
      <c r="C24" s="50" t="s">
        <v>125</v>
      </c>
      <c r="D24" s="46" t="s">
        <v>2</v>
      </c>
      <c r="E24" s="51" t="s">
        <v>26</v>
      </c>
      <c r="F24" s="52">
        <v>150</v>
      </c>
      <c r="G24" s="47"/>
      <c r="H24" s="48">
        <f>ROUND(G24*F24,2)</f>
        <v>0</v>
      </c>
    </row>
    <row r="25" spans="1:8" s="54" customFormat="1" ht="43.5" customHeight="1">
      <c r="A25" s="57" t="s">
        <v>142</v>
      </c>
      <c r="B25" s="56" t="s">
        <v>49</v>
      </c>
      <c r="C25" s="50" t="s">
        <v>126</v>
      </c>
      <c r="D25" s="46" t="s">
        <v>2</v>
      </c>
      <c r="E25" s="51" t="s">
        <v>26</v>
      </c>
      <c r="F25" s="52">
        <v>10</v>
      </c>
      <c r="G25" s="47"/>
      <c r="H25" s="48">
        <f>ROUND(G25*F25,2)</f>
        <v>0</v>
      </c>
    </row>
    <row r="26" spans="1:8" s="54" customFormat="1" ht="43.5" customHeight="1">
      <c r="A26" s="57" t="s">
        <v>143</v>
      </c>
      <c r="B26" s="56" t="s">
        <v>57</v>
      </c>
      <c r="C26" s="50" t="s">
        <v>127</v>
      </c>
      <c r="D26" s="46" t="s">
        <v>2</v>
      </c>
      <c r="E26" s="51" t="s">
        <v>26</v>
      </c>
      <c r="F26" s="52">
        <v>200</v>
      </c>
      <c r="G26" s="47"/>
      <c r="H26" s="48">
        <f>ROUND(G26*F26,2)</f>
        <v>0</v>
      </c>
    </row>
    <row r="27" spans="1:8" s="54" customFormat="1" ht="30" customHeight="1">
      <c r="A27" s="57" t="s">
        <v>36</v>
      </c>
      <c r="B27" s="45" t="s">
        <v>72</v>
      </c>
      <c r="C27" s="50" t="s">
        <v>37</v>
      </c>
      <c r="D27" s="46" t="s">
        <v>122</v>
      </c>
      <c r="E27" s="51"/>
      <c r="F27" s="52"/>
      <c r="G27" s="55"/>
      <c r="H27" s="48"/>
    </row>
    <row r="28" spans="1:8" s="54" customFormat="1" ht="30" customHeight="1">
      <c r="A28" s="57" t="s">
        <v>38</v>
      </c>
      <c r="B28" s="56" t="s">
        <v>27</v>
      </c>
      <c r="C28" s="50" t="s">
        <v>39</v>
      </c>
      <c r="D28" s="46" t="s">
        <v>2</v>
      </c>
      <c r="E28" s="51" t="s">
        <v>33</v>
      </c>
      <c r="F28" s="52">
        <v>50</v>
      </c>
      <c r="G28" s="47"/>
      <c r="H28" s="48">
        <f>ROUND(G28*F28,2)</f>
        <v>0</v>
      </c>
    </row>
    <row r="29" spans="1:8" s="54" customFormat="1" ht="30" customHeight="1">
      <c r="A29" s="57" t="s">
        <v>144</v>
      </c>
      <c r="B29" s="56" t="s">
        <v>34</v>
      </c>
      <c r="C29" s="50" t="s">
        <v>145</v>
      </c>
      <c r="D29" s="46" t="s">
        <v>2</v>
      </c>
      <c r="E29" s="51" t="s">
        <v>33</v>
      </c>
      <c r="F29" s="52">
        <v>550</v>
      </c>
      <c r="G29" s="47"/>
      <c r="H29" s="48">
        <f>ROUND(G29*F29,2)</f>
        <v>0</v>
      </c>
    </row>
    <row r="30" spans="1:8" s="54" customFormat="1" ht="30" customHeight="1">
      <c r="A30" s="57" t="s">
        <v>40</v>
      </c>
      <c r="B30" s="45" t="s">
        <v>214</v>
      </c>
      <c r="C30" s="50" t="s">
        <v>41</v>
      </c>
      <c r="D30" s="46" t="s">
        <v>122</v>
      </c>
      <c r="E30" s="51"/>
      <c r="F30" s="52"/>
      <c r="G30" s="55"/>
      <c r="H30" s="48"/>
    </row>
    <row r="31" spans="1:8" s="54" customFormat="1" ht="30" customHeight="1">
      <c r="A31" s="57" t="s">
        <v>42</v>
      </c>
      <c r="B31" s="56" t="s">
        <v>27</v>
      </c>
      <c r="C31" s="50" t="s">
        <v>43</v>
      </c>
      <c r="D31" s="46" t="s">
        <v>2</v>
      </c>
      <c r="E31" s="51" t="s">
        <v>33</v>
      </c>
      <c r="F31" s="52">
        <v>200</v>
      </c>
      <c r="G31" s="47"/>
      <c r="H31" s="48">
        <f>ROUND(G31*F31,2)</f>
        <v>0</v>
      </c>
    </row>
    <row r="32" spans="1:8" s="54" customFormat="1" ht="30" customHeight="1">
      <c r="A32" s="57" t="s">
        <v>44</v>
      </c>
      <c r="B32" s="56" t="s">
        <v>34</v>
      </c>
      <c r="C32" s="50" t="s">
        <v>45</v>
      </c>
      <c r="D32" s="46" t="s">
        <v>2</v>
      </c>
      <c r="E32" s="51" t="s">
        <v>33</v>
      </c>
      <c r="F32" s="52">
        <v>550</v>
      </c>
      <c r="G32" s="47"/>
      <c r="H32" s="48">
        <f>ROUND(G32*F32,2)</f>
        <v>0</v>
      </c>
    </row>
    <row r="33" spans="1:8" s="54" customFormat="1" ht="30" customHeight="1">
      <c r="A33" s="57"/>
      <c r="B33" s="45" t="s">
        <v>215</v>
      </c>
      <c r="C33" s="50" t="s">
        <v>173</v>
      </c>
      <c r="D33" s="46" t="s">
        <v>244</v>
      </c>
      <c r="E33" s="51" t="s">
        <v>26</v>
      </c>
      <c r="F33" s="52">
        <v>160</v>
      </c>
      <c r="G33" s="47"/>
      <c r="H33" s="48">
        <f>ROUND(G33*F33,2)</f>
        <v>0</v>
      </c>
    </row>
    <row r="34" spans="1:8" s="54" customFormat="1" ht="43.5" customHeight="1">
      <c r="A34" s="57" t="s">
        <v>154</v>
      </c>
      <c r="B34" s="45" t="s">
        <v>87</v>
      </c>
      <c r="C34" s="50" t="s">
        <v>155</v>
      </c>
      <c r="D34" s="46" t="s">
        <v>156</v>
      </c>
      <c r="E34" s="51" t="s">
        <v>48</v>
      </c>
      <c r="F34" s="52">
        <v>280</v>
      </c>
      <c r="G34" s="47"/>
      <c r="H34" s="48">
        <f>ROUND(G34*F34,2)</f>
        <v>0</v>
      </c>
    </row>
    <row r="35" spans="1:8" s="54" customFormat="1" ht="30" customHeight="1">
      <c r="A35" s="57" t="s">
        <v>86</v>
      </c>
      <c r="B35" s="45" t="s">
        <v>216</v>
      </c>
      <c r="C35" s="50" t="s">
        <v>50</v>
      </c>
      <c r="D35" s="46" t="s">
        <v>88</v>
      </c>
      <c r="E35" s="51"/>
      <c r="F35" s="52"/>
      <c r="G35" s="55"/>
      <c r="H35" s="48"/>
    </row>
    <row r="36" spans="1:8" s="54" customFormat="1" ht="43.5" customHeight="1" thickBot="1">
      <c r="A36" s="57" t="s">
        <v>152</v>
      </c>
      <c r="B36" s="56" t="s">
        <v>27</v>
      </c>
      <c r="C36" s="50" t="s">
        <v>178</v>
      </c>
      <c r="D36" s="46" t="s">
        <v>149</v>
      </c>
      <c r="E36" s="51" t="s">
        <v>48</v>
      </c>
      <c r="F36" s="52">
        <v>200</v>
      </c>
      <c r="G36" s="47"/>
      <c r="H36" s="48">
        <f>ROUND(G36*F36,2)</f>
        <v>0</v>
      </c>
    </row>
    <row r="37" spans="1:9" s="43" customFormat="1" ht="34.5" customHeight="1" thickTop="1">
      <c r="A37" s="41"/>
      <c r="B37" s="74"/>
      <c r="C37" s="75" t="s">
        <v>195</v>
      </c>
      <c r="D37" s="76"/>
      <c r="E37" s="76"/>
      <c r="F37" s="76"/>
      <c r="G37" s="55"/>
      <c r="H37" s="77"/>
      <c r="I37" s="53"/>
    </row>
    <row r="38" spans="1:9" s="43" customFormat="1" ht="43.5" customHeight="1">
      <c r="A38" s="49" t="s">
        <v>197</v>
      </c>
      <c r="B38" s="45" t="s">
        <v>217</v>
      </c>
      <c r="C38" s="50" t="s">
        <v>199</v>
      </c>
      <c r="D38" s="46" t="s">
        <v>156</v>
      </c>
      <c r="E38" s="51"/>
      <c r="F38" s="60"/>
      <c r="G38" s="55"/>
      <c r="H38" s="63"/>
      <c r="I38" s="53"/>
    </row>
    <row r="39" spans="1:9" s="43" customFormat="1" ht="43.5" customHeight="1" thickBot="1">
      <c r="A39" s="49" t="s">
        <v>200</v>
      </c>
      <c r="B39" s="56" t="s">
        <v>27</v>
      </c>
      <c r="C39" s="50" t="s">
        <v>201</v>
      </c>
      <c r="D39" s="46" t="s">
        <v>2</v>
      </c>
      <c r="E39" s="51" t="s">
        <v>26</v>
      </c>
      <c r="F39" s="60">
        <v>960</v>
      </c>
      <c r="G39" s="47"/>
      <c r="H39" s="48">
        <f>ROUND(G39*F39,2)</f>
        <v>0</v>
      </c>
      <c r="I39" s="53"/>
    </row>
    <row r="40" spans="1:8" s="43" customFormat="1" ht="36" customHeight="1" thickTop="1">
      <c r="A40" s="41"/>
      <c r="B40" s="74"/>
      <c r="C40" s="75" t="s">
        <v>21</v>
      </c>
      <c r="D40" s="76"/>
      <c r="E40" s="76"/>
      <c r="F40" s="76"/>
      <c r="G40" s="55"/>
      <c r="H40" s="77"/>
    </row>
    <row r="41" spans="1:8" s="54" customFormat="1" ht="43.5" customHeight="1" thickBot="1">
      <c r="A41" s="49" t="s">
        <v>54</v>
      </c>
      <c r="B41" s="45" t="s">
        <v>218</v>
      </c>
      <c r="C41" s="50" t="s">
        <v>68</v>
      </c>
      <c r="D41" s="46" t="s">
        <v>113</v>
      </c>
      <c r="E41" s="51" t="s">
        <v>33</v>
      </c>
      <c r="F41" s="60">
        <v>3</v>
      </c>
      <c r="G41" s="47"/>
      <c r="H41" s="48">
        <f>ROUND(G41*F41,2)</f>
        <v>0</v>
      </c>
    </row>
    <row r="42" spans="1:9" s="43" customFormat="1" ht="36" customHeight="1" thickTop="1">
      <c r="A42" s="41"/>
      <c r="B42" s="74"/>
      <c r="C42" s="75" t="s">
        <v>22</v>
      </c>
      <c r="D42" s="76"/>
      <c r="E42" s="76"/>
      <c r="F42" s="76"/>
      <c r="G42" s="55"/>
      <c r="H42" s="77"/>
      <c r="I42" s="53"/>
    </row>
    <row r="43" spans="1:9" s="54" customFormat="1" ht="30" customHeight="1">
      <c r="A43" s="57" t="s">
        <v>179</v>
      </c>
      <c r="B43" s="45" t="s">
        <v>219</v>
      </c>
      <c r="C43" s="50" t="s">
        <v>180</v>
      </c>
      <c r="D43" s="46" t="s">
        <v>245</v>
      </c>
      <c r="E43" s="51" t="s">
        <v>26</v>
      </c>
      <c r="F43" s="52">
        <v>1500</v>
      </c>
      <c r="G43" s="47"/>
      <c r="H43" s="48">
        <f>ROUND(G43*F43,2)</f>
        <v>0</v>
      </c>
      <c r="I43" s="53"/>
    </row>
    <row r="44" spans="1:8" ht="30" customHeight="1" thickBot="1">
      <c r="A44" s="13"/>
      <c r="B44" s="26" t="str">
        <f>B6</f>
        <v>A</v>
      </c>
      <c r="C44" s="92" t="str">
        <f>C6</f>
        <v>WB BISHOP GRANDIN BLVD FROM PEMBINA OVERPASS TO WAVERLEY ST</v>
      </c>
      <c r="D44" s="93"/>
      <c r="E44" s="93"/>
      <c r="F44" s="94"/>
      <c r="G44" s="13" t="s">
        <v>17</v>
      </c>
      <c r="H44" s="13">
        <f>SUM(H7:H43)</f>
        <v>0</v>
      </c>
    </row>
    <row r="45" spans="1:8" s="28" customFormat="1" ht="30" customHeight="1" thickBot="1" thickTop="1">
      <c r="A45" s="27"/>
      <c r="B45" s="81" t="s">
        <v>13</v>
      </c>
      <c r="C45" s="95" t="s">
        <v>174</v>
      </c>
      <c r="D45" s="96"/>
      <c r="E45" s="96"/>
      <c r="F45" s="97"/>
      <c r="G45" s="37"/>
      <c r="H45" s="38" t="s">
        <v>2</v>
      </c>
    </row>
    <row r="46" spans="1:9" s="43" customFormat="1" ht="36" customHeight="1" thickTop="1">
      <c r="A46" s="41"/>
      <c r="B46" s="74"/>
      <c r="C46" s="75" t="s">
        <v>19</v>
      </c>
      <c r="D46" s="82"/>
      <c r="E46" s="82"/>
      <c r="F46" s="82"/>
      <c r="G46" s="55"/>
      <c r="H46" s="77"/>
      <c r="I46" s="42"/>
    </row>
    <row r="47" spans="1:9" s="54" customFormat="1" ht="30" customHeight="1" thickBot="1">
      <c r="A47" s="49" t="s">
        <v>31</v>
      </c>
      <c r="B47" s="45" t="s">
        <v>188</v>
      </c>
      <c r="C47" s="50" t="s">
        <v>32</v>
      </c>
      <c r="D47" s="46" t="s">
        <v>120</v>
      </c>
      <c r="E47" s="51" t="s">
        <v>26</v>
      </c>
      <c r="F47" s="52">
        <v>200</v>
      </c>
      <c r="G47" s="47"/>
      <c r="H47" s="48">
        <f>ROUND(G47*F47,2)</f>
        <v>0</v>
      </c>
      <c r="I47" s="53"/>
    </row>
    <row r="48" spans="1:8" s="43" customFormat="1" ht="43.5" customHeight="1" thickTop="1">
      <c r="A48" s="41"/>
      <c r="B48" s="74"/>
      <c r="C48" s="75" t="s">
        <v>121</v>
      </c>
      <c r="D48" s="76"/>
      <c r="E48" s="76"/>
      <c r="F48" s="76"/>
      <c r="G48" s="55"/>
      <c r="H48" s="77"/>
    </row>
    <row r="49" spans="1:8" s="54" customFormat="1" ht="43.5" customHeight="1">
      <c r="A49" s="57" t="s">
        <v>128</v>
      </c>
      <c r="B49" s="45" t="s">
        <v>220</v>
      </c>
      <c r="C49" s="50" t="s">
        <v>129</v>
      </c>
      <c r="D49" s="46" t="s">
        <v>122</v>
      </c>
      <c r="E49" s="51"/>
      <c r="F49" s="52"/>
      <c r="G49" s="55"/>
      <c r="H49" s="48"/>
    </row>
    <row r="50" spans="1:8" s="54" customFormat="1" ht="43.5" customHeight="1">
      <c r="A50" s="57" t="s">
        <v>130</v>
      </c>
      <c r="B50" s="56" t="s">
        <v>27</v>
      </c>
      <c r="C50" s="50" t="s">
        <v>123</v>
      </c>
      <c r="D50" s="46" t="s">
        <v>2</v>
      </c>
      <c r="E50" s="51" t="s">
        <v>26</v>
      </c>
      <c r="F50" s="52">
        <v>60</v>
      </c>
      <c r="G50" s="47"/>
      <c r="H50" s="48">
        <f>ROUND(G50*F50,2)</f>
        <v>0</v>
      </c>
    </row>
    <row r="51" spans="1:8" s="54" customFormat="1" ht="43.5" customHeight="1">
      <c r="A51" s="57" t="s">
        <v>131</v>
      </c>
      <c r="B51" s="45" t="s">
        <v>221</v>
      </c>
      <c r="C51" s="50" t="s">
        <v>132</v>
      </c>
      <c r="D51" s="46" t="s">
        <v>122</v>
      </c>
      <c r="E51" s="51"/>
      <c r="F51" s="52"/>
      <c r="G51" s="55"/>
      <c r="H51" s="48"/>
    </row>
    <row r="52" spans="1:8" s="54" customFormat="1" ht="43.5" customHeight="1">
      <c r="A52" s="57" t="s">
        <v>133</v>
      </c>
      <c r="B52" s="56" t="s">
        <v>27</v>
      </c>
      <c r="C52" s="50" t="s">
        <v>124</v>
      </c>
      <c r="D52" s="46" t="s">
        <v>2</v>
      </c>
      <c r="E52" s="51" t="s">
        <v>26</v>
      </c>
      <c r="F52" s="52">
        <v>2</v>
      </c>
      <c r="G52" s="47"/>
      <c r="H52" s="48">
        <f>ROUND(G52*F52,2)</f>
        <v>0</v>
      </c>
    </row>
    <row r="53" spans="1:8" s="54" customFormat="1" ht="43.5" customHeight="1">
      <c r="A53" s="57" t="s">
        <v>137</v>
      </c>
      <c r="B53" s="45" t="s">
        <v>58</v>
      </c>
      <c r="C53" s="50" t="s">
        <v>138</v>
      </c>
      <c r="D53" s="46" t="s">
        <v>122</v>
      </c>
      <c r="E53" s="51"/>
      <c r="F53" s="52"/>
      <c r="G53" s="55"/>
      <c r="H53" s="48"/>
    </row>
    <row r="54" spans="1:8" s="54" customFormat="1" ht="43.5" customHeight="1">
      <c r="A54" s="57" t="s">
        <v>139</v>
      </c>
      <c r="B54" s="56" t="s">
        <v>27</v>
      </c>
      <c r="C54" s="50" t="s">
        <v>123</v>
      </c>
      <c r="D54" s="46" t="s">
        <v>2</v>
      </c>
      <c r="E54" s="51" t="s">
        <v>26</v>
      </c>
      <c r="F54" s="52">
        <v>280</v>
      </c>
      <c r="G54" s="47"/>
      <c r="H54" s="48">
        <f>ROUND(G54*F54,2)</f>
        <v>0</v>
      </c>
    </row>
    <row r="55" spans="1:8" s="54" customFormat="1" ht="43.5" customHeight="1">
      <c r="A55" s="57" t="s">
        <v>118</v>
      </c>
      <c r="B55" s="59" t="s">
        <v>59</v>
      </c>
      <c r="C55" s="50" t="s">
        <v>35</v>
      </c>
      <c r="D55" s="46" t="s">
        <v>122</v>
      </c>
      <c r="E55" s="51"/>
      <c r="F55" s="52"/>
      <c r="G55" s="55"/>
      <c r="H55" s="48"/>
    </row>
    <row r="56" spans="1:8" s="54" customFormat="1" ht="43.5" customHeight="1">
      <c r="A56" s="57" t="s">
        <v>143</v>
      </c>
      <c r="B56" s="56" t="s">
        <v>27</v>
      </c>
      <c r="C56" s="50" t="s">
        <v>127</v>
      </c>
      <c r="D56" s="46" t="s">
        <v>2</v>
      </c>
      <c r="E56" s="51" t="s">
        <v>26</v>
      </c>
      <c r="F56" s="52">
        <v>60</v>
      </c>
      <c r="G56" s="47"/>
      <c r="H56" s="48">
        <f>ROUND(G56*F56,2)</f>
        <v>0</v>
      </c>
    </row>
    <row r="57" spans="1:8" s="54" customFormat="1" ht="30" customHeight="1">
      <c r="A57" s="57" t="s">
        <v>36</v>
      </c>
      <c r="B57" s="45" t="s">
        <v>60</v>
      </c>
      <c r="C57" s="50" t="s">
        <v>37</v>
      </c>
      <c r="D57" s="46" t="s">
        <v>122</v>
      </c>
      <c r="E57" s="51"/>
      <c r="F57" s="52"/>
      <c r="G57" s="55"/>
      <c r="H57" s="48"/>
    </row>
    <row r="58" spans="1:8" s="54" customFormat="1" ht="30" customHeight="1">
      <c r="A58" s="57" t="s">
        <v>38</v>
      </c>
      <c r="B58" s="56" t="s">
        <v>27</v>
      </c>
      <c r="C58" s="50" t="s">
        <v>39</v>
      </c>
      <c r="D58" s="46" t="s">
        <v>2</v>
      </c>
      <c r="E58" s="51" t="s">
        <v>33</v>
      </c>
      <c r="F58" s="52">
        <v>50</v>
      </c>
      <c r="G58" s="47"/>
      <c r="H58" s="48">
        <f>ROUND(G58*F58,2)</f>
        <v>0</v>
      </c>
    </row>
    <row r="59" spans="1:8" s="54" customFormat="1" ht="30" customHeight="1">
      <c r="A59" s="57" t="s">
        <v>144</v>
      </c>
      <c r="B59" s="56" t="s">
        <v>34</v>
      </c>
      <c r="C59" s="50" t="s">
        <v>145</v>
      </c>
      <c r="D59" s="46" t="s">
        <v>2</v>
      </c>
      <c r="E59" s="51" t="s">
        <v>33</v>
      </c>
      <c r="F59" s="52">
        <v>120</v>
      </c>
      <c r="G59" s="47"/>
      <c r="H59" s="48">
        <f>ROUND(G59*F59,2)</f>
        <v>0</v>
      </c>
    </row>
    <row r="60" spans="1:8" s="54" customFormat="1" ht="30" customHeight="1">
      <c r="A60" s="57" t="s">
        <v>40</v>
      </c>
      <c r="B60" s="45" t="s">
        <v>61</v>
      </c>
      <c r="C60" s="50" t="s">
        <v>41</v>
      </c>
      <c r="D60" s="46" t="s">
        <v>122</v>
      </c>
      <c r="E60" s="51"/>
      <c r="F60" s="52"/>
      <c r="G60" s="55"/>
      <c r="H60" s="48"/>
    </row>
    <row r="61" spans="1:8" s="54" customFormat="1" ht="30" customHeight="1">
      <c r="A61" s="57" t="s">
        <v>42</v>
      </c>
      <c r="B61" s="56" t="s">
        <v>27</v>
      </c>
      <c r="C61" s="50" t="s">
        <v>43</v>
      </c>
      <c r="D61" s="46" t="s">
        <v>2</v>
      </c>
      <c r="E61" s="51" t="s">
        <v>33</v>
      </c>
      <c r="F61" s="52">
        <v>50</v>
      </c>
      <c r="G61" s="47"/>
      <c r="H61" s="48">
        <f>ROUND(G61*F61,2)</f>
        <v>0</v>
      </c>
    </row>
    <row r="62" spans="1:8" s="54" customFormat="1" ht="30" customHeight="1">
      <c r="A62" s="57" t="s">
        <v>44</v>
      </c>
      <c r="B62" s="56" t="s">
        <v>34</v>
      </c>
      <c r="C62" s="50" t="s">
        <v>45</v>
      </c>
      <c r="D62" s="46" t="s">
        <v>2</v>
      </c>
      <c r="E62" s="51" t="s">
        <v>33</v>
      </c>
      <c r="F62" s="52">
        <v>120</v>
      </c>
      <c r="G62" s="47"/>
      <c r="H62" s="48">
        <f>ROUND(G62*F62,2)</f>
        <v>0</v>
      </c>
    </row>
    <row r="63" spans="1:8" s="54" customFormat="1" ht="30" customHeight="1">
      <c r="A63" s="57"/>
      <c r="B63" s="45" t="s">
        <v>62</v>
      </c>
      <c r="C63" s="50" t="s">
        <v>173</v>
      </c>
      <c r="D63" s="46" t="s">
        <v>244</v>
      </c>
      <c r="E63" s="51" t="s">
        <v>26</v>
      </c>
      <c r="F63" s="52">
        <v>5</v>
      </c>
      <c r="G63" s="47"/>
      <c r="H63" s="48">
        <f>ROUND(G63*F63,2)</f>
        <v>0</v>
      </c>
    </row>
    <row r="64" spans="1:8" s="54" customFormat="1" ht="43.5" customHeight="1">
      <c r="A64" s="57" t="s">
        <v>154</v>
      </c>
      <c r="B64" s="45" t="s">
        <v>63</v>
      </c>
      <c r="C64" s="50" t="s">
        <v>155</v>
      </c>
      <c r="D64" s="46" t="s">
        <v>156</v>
      </c>
      <c r="E64" s="51" t="s">
        <v>48</v>
      </c>
      <c r="F64" s="52">
        <v>25</v>
      </c>
      <c r="G64" s="47"/>
      <c r="H64" s="48">
        <f>ROUND(G64*F64,2)</f>
        <v>0</v>
      </c>
    </row>
    <row r="65" spans="1:8" s="54" customFormat="1" ht="30" customHeight="1">
      <c r="A65" s="57" t="s">
        <v>86</v>
      </c>
      <c r="B65" s="45" t="s">
        <v>222</v>
      </c>
      <c r="C65" s="50" t="s">
        <v>50</v>
      </c>
      <c r="D65" s="46" t="s">
        <v>88</v>
      </c>
      <c r="E65" s="51"/>
      <c r="F65" s="52"/>
      <c r="G65" s="55"/>
      <c r="H65" s="48"/>
    </row>
    <row r="66" spans="1:8" s="54" customFormat="1" ht="43.5" customHeight="1">
      <c r="A66" s="57" t="s">
        <v>152</v>
      </c>
      <c r="B66" s="56" t="s">
        <v>27</v>
      </c>
      <c r="C66" s="50" t="s">
        <v>178</v>
      </c>
      <c r="D66" s="46" t="s">
        <v>149</v>
      </c>
      <c r="E66" s="51" t="s">
        <v>48</v>
      </c>
      <c r="F66" s="52">
        <v>15</v>
      </c>
      <c r="G66" s="47"/>
      <c r="H66" s="48">
        <f>ROUND(G66*F66,2)</f>
        <v>0</v>
      </c>
    </row>
    <row r="67" spans="1:8" ht="30" customHeight="1" thickBot="1">
      <c r="A67" s="13"/>
      <c r="B67" s="26" t="str">
        <f>B45</f>
        <v>B</v>
      </c>
      <c r="C67" s="92" t="str">
        <f>C45</f>
        <v>SB WILLIAM R CLEMENT PW FROM ROBLIN BLVD TO GRANT AVE</v>
      </c>
      <c r="D67" s="93"/>
      <c r="E67" s="93"/>
      <c r="F67" s="94"/>
      <c r="G67" s="13" t="s">
        <v>17</v>
      </c>
      <c r="H67" s="13">
        <f>SUM(H46:H66)</f>
        <v>0</v>
      </c>
    </row>
    <row r="68" spans="1:8" s="28" customFormat="1" ht="30" customHeight="1" thickBot="1" thickTop="1">
      <c r="A68" s="27"/>
      <c r="B68" s="81" t="s">
        <v>14</v>
      </c>
      <c r="C68" s="95" t="s">
        <v>175</v>
      </c>
      <c r="D68" s="96"/>
      <c r="E68" s="96"/>
      <c r="F68" s="97"/>
      <c r="G68" s="37"/>
      <c r="H68" s="38" t="s">
        <v>2</v>
      </c>
    </row>
    <row r="69" spans="1:8" s="43" customFormat="1" ht="36" customHeight="1" thickTop="1">
      <c r="A69" s="41"/>
      <c r="B69" s="74"/>
      <c r="C69" s="75" t="s">
        <v>19</v>
      </c>
      <c r="D69" s="82"/>
      <c r="E69" s="82"/>
      <c r="F69" s="82"/>
      <c r="G69" s="55"/>
      <c r="H69" s="77"/>
    </row>
    <row r="70" spans="1:8" s="43" customFormat="1" ht="63" customHeight="1">
      <c r="A70" s="44" t="s">
        <v>29</v>
      </c>
      <c r="B70" s="45" t="s">
        <v>198</v>
      </c>
      <c r="C70" s="50" t="s">
        <v>30</v>
      </c>
      <c r="D70" s="46" t="s">
        <v>120</v>
      </c>
      <c r="E70" s="51" t="s">
        <v>25</v>
      </c>
      <c r="F70" s="52">
        <v>35</v>
      </c>
      <c r="G70" s="47"/>
      <c r="H70" s="48">
        <f>ROUND(G70*F70,2)</f>
        <v>0</v>
      </c>
    </row>
    <row r="71" spans="1:8" s="54" customFormat="1" ht="30" customHeight="1" thickBot="1">
      <c r="A71" s="49" t="s">
        <v>31</v>
      </c>
      <c r="B71" s="45" t="s">
        <v>223</v>
      </c>
      <c r="C71" s="50" t="s">
        <v>32</v>
      </c>
      <c r="D71" s="46" t="s">
        <v>120</v>
      </c>
      <c r="E71" s="51" t="s">
        <v>26</v>
      </c>
      <c r="F71" s="52">
        <v>700</v>
      </c>
      <c r="G71" s="47"/>
      <c r="H71" s="48">
        <f>ROUND(G71*F71,2)</f>
        <v>0</v>
      </c>
    </row>
    <row r="72" spans="1:8" s="43" customFormat="1" ht="43.5" customHeight="1" thickTop="1">
      <c r="A72" s="41"/>
      <c r="B72" s="74"/>
      <c r="C72" s="75" t="s">
        <v>121</v>
      </c>
      <c r="D72" s="76"/>
      <c r="E72" s="76"/>
      <c r="F72" s="76"/>
      <c r="G72" s="55"/>
      <c r="H72" s="77"/>
    </row>
    <row r="73" spans="1:8" s="54" customFormat="1" ht="43.5" customHeight="1">
      <c r="A73" s="57" t="s">
        <v>131</v>
      </c>
      <c r="B73" s="45" t="s">
        <v>224</v>
      </c>
      <c r="C73" s="50" t="s">
        <v>132</v>
      </c>
      <c r="D73" s="46" t="s">
        <v>122</v>
      </c>
      <c r="E73" s="51"/>
      <c r="F73" s="52"/>
      <c r="G73" s="55"/>
      <c r="H73" s="48"/>
    </row>
    <row r="74" spans="1:8" s="54" customFormat="1" ht="43.5" customHeight="1">
      <c r="A74" s="57" t="s">
        <v>133</v>
      </c>
      <c r="B74" s="56" t="s">
        <v>27</v>
      </c>
      <c r="C74" s="50" t="s">
        <v>124</v>
      </c>
      <c r="D74" s="46" t="s">
        <v>2</v>
      </c>
      <c r="E74" s="51" t="s">
        <v>26</v>
      </c>
      <c r="F74" s="52">
        <v>10</v>
      </c>
      <c r="G74" s="47"/>
      <c r="H74" s="48">
        <f>ROUND(G74*F74,2)</f>
        <v>0</v>
      </c>
    </row>
    <row r="75" spans="1:8" s="54" customFormat="1" ht="43.5" customHeight="1">
      <c r="A75" s="57" t="s">
        <v>134</v>
      </c>
      <c r="B75" s="56" t="s">
        <v>34</v>
      </c>
      <c r="C75" s="50" t="s">
        <v>125</v>
      </c>
      <c r="D75" s="46" t="s">
        <v>2</v>
      </c>
      <c r="E75" s="51" t="s">
        <v>26</v>
      </c>
      <c r="F75" s="52">
        <v>65</v>
      </c>
      <c r="G75" s="47"/>
      <c r="H75" s="48">
        <f>ROUND(G75*F75,2)</f>
        <v>0</v>
      </c>
    </row>
    <row r="76" spans="1:8" s="54" customFormat="1" ht="30" customHeight="1">
      <c r="A76" s="57" t="s">
        <v>36</v>
      </c>
      <c r="B76" s="45" t="s">
        <v>225</v>
      </c>
      <c r="C76" s="50" t="s">
        <v>37</v>
      </c>
      <c r="D76" s="46" t="s">
        <v>122</v>
      </c>
      <c r="E76" s="51"/>
      <c r="F76" s="52"/>
      <c r="G76" s="55"/>
      <c r="H76" s="48"/>
    </row>
    <row r="77" spans="1:8" s="54" customFormat="1" ht="30" customHeight="1">
      <c r="A77" s="57" t="s">
        <v>144</v>
      </c>
      <c r="B77" s="56" t="s">
        <v>27</v>
      </c>
      <c r="C77" s="50" t="s">
        <v>145</v>
      </c>
      <c r="D77" s="46" t="s">
        <v>2</v>
      </c>
      <c r="E77" s="51" t="s">
        <v>33</v>
      </c>
      <c r="F77" s="52">
        <v>50</v>
      </c>
      <c r="G77" s="47"/>
      <c r="H77" s="48">
        <f>ROUND(G77*F77,2)</f>
        <v>0</v>
      </c>
    </row>
    <row r="78" spans="1:8" s="54" customFormat="1" ht="30" customHeight="1">
      <c r="A78" s="57" t="s">
        <v>40</v>
      </c>
      <c r="B78" s="45" t="s">
        <v>226</v>
      </c>
      <c r="C78" s="50" t="s">
        <v>41</v>
      </c>
      <c r="D78" s="46" t="s">
        <v>122</v>
      </c>
      <c r="E78" s="51"/>
      <c r="F78" s="52"/>
      <c r="G78" s="55"/>
      <c r="H78" s="48"/>
    </row>
    <row r="79" spans="1:8" s="54" customFormat="1" ht="30" customHeight="1">
      <c r="A79" s="57" t="s">
        <v>42</v>
      </c>
      <c r="B79" s="56" t="s">
        <v>27</v>
      </c>
      <c r="C79" s="50" t="s">
        <v>43</v>
      </c>
      <c r="D79" s="46" t="s">
        <v>2</v>
      </c>
      <c r="E79" s="51" t="s">
        <v>33</v>
      </c>
      <c r="F79" s="52">
        <v>50</v>
      </c>
      <c r="G79" s="47"/>
      <c r="H79" s="48">
        <f>ROUND(G79*F79,2)</f>
        <v>0</v>
      </c>
    </row>
    <row r="80" spans="1:8" s="54" customFormat="1" ht="31.5" customHeight="1">
      <c r="A80" s="57" t="s">
        <v>157</v>
      </c>
      <c r="B80" s="45" t="s">
        <v>227</v>
      </c>
      <c r="C80" s="50" t="s">
        <v>158</v>
      </c>
      <c r="D80" s="46" t="s">
        <v>159</v>
      </c>
      <c r="E80" s="62"/>
      <c r="F80" s="52"/>
      <c r="G80" s="55"/>
      <c r="H80" s="48"/>
    </row>
    <row r="81" spans="1:8" s="54" customFormat="1" ht="30" customHeight="1">
      <c r="A81" s="57" t="s">
        <v>160</v>
      </c>
      <c r="B81" s="56" t="s">
        <v>27</v>
      </c>
      <c r="C81" s="50" t="s">
        <v>51</v>
      </c>
      <c r="D81" s="46"/>
      <c r="E81" s="51"/>
      <c r="F81" s="52"/>
      <c r="G81" s="55"/>
      <c r="H81" s="48"/>
    </row>
    <row r="82" spans="1:8" s="54" customFormat="1" ht="30" customHeight="1">
      <c r="A82" s="57" t="s">
        <v>161</v>
      </c>
      <c r="B82" s="58" t="s">
        <v>78</v>
      </c>
      <c r="C82" s="50" t="s">
        <v>111</v>
      </c>
      <c r="D82" s="46"/>
      <c r="E82" s="51" t="s">
        <v>28</v>
      </c>
      <c r="F82" s="52">
        <v>800</v>
      </c>
      <c r="G82" s="47"/>
      <c r="H82" s="48">
        <f>ROUND(G82*F82,2)</f>
        <v>0</v>
      </c>
    </row>
    <row r="83" spans="1:8" s="54" customFormat="1" ht="30" customHeight="1">
      <c r="A83" s="57" t="s">
        <v>162</v>
      </c>
      <c r="B83" s="56" t="s">
        <v>34</v>
      </c>
      <c r="C83" s="50" t="s">
        <v>64</v>
      </c>
      <c r="D83" s="46"/>
      <c r="E83" s="51"/>
      <c r="F83" s="52"/>
      <c r="G83" s="55"/>
      <c r="H83" s="48"/>
    </row>
    <row r="84" spans="1:8" s="54" customFormat="1" ht="30" customHeight="1">
      <c r="A84" s="57" t="s">
        <v>163</v>
      </c>
      <c r="B84" s="58" t="s">
        <v>78</v>
      </c>
      <c r="C84" s="50" t="s">
        <v>111</v>
      </c>
      <c r="D84" s="46"/>
      <c r="E84" s="51" t="s">
        <v>28</v>
      </c>
      <c r="F84" s="52">
        <v>55</v>
      </c>
      <c r="G84" s="47"/>
      <c r="H84" s="48">
        <f>ROUND(G84*F84,2)</f>
        <v>0</v>
      </c>
    </row>
    <row r="85" spans="1:8" s="54" customFormat="1" ht="30" customHeight="1">
      <c r="A85" s="57" t="s">
        <v>164</v>
      </c>
      <c r="B85" s="45" t="s">
        <v>196</v>
      </c>
      <c r="C85" s="50" t="s">
        <v>165</v>
      </c>
      <c r="D85" s="46" t="s">
        <v>159</v>
      </c>
      <c r="E85" s="51" t="s">
        <v>26</v>
      </c>
      <c r="F85" s="52">
        <v>80</v>
      </c>
      <c r="G85" s="47"/>
      <c r="H85" s="48">
        <f>ROUND(G85*F85,2)</f>
        <v>0</v>
      </c>
    </row>
    <row r="86" spans="1:8" s="43" customFormat="1" ht="30" customHeight="1">
      <c r="A86" s="57" t="s">
        <v>102</v>
      </c>
      <c r="B86" s="45" t="s">
        <v>228</v>
      </c>
      <c r="C86" s="50" t="s">
        <v>103</v>
      </c>
      <c r="D86" s="46" t="s">
        <v>104</v>
      </c>
      <c r="E86" s="51"/>
      <c r="F86" s="52"/>
      <c r="G86" s="55"/>
      <c r="H86" s="48"/>
    </row>
    <row r="87" spans="1:9" s="54" customFormat="1" ht="30" customHeight="1">
      <c r="A87" s="57" t="s">
        <v>105</v>
      </c>
      <c r="B87" s="56" t="s">
        <v>27</v>
      </c>
      <c r="C87" s="50" t="s">
        <v>106</v>
      </c>
      <c r="D87" s="46" t="s">
        <v>2</v>
      </c>
      <c r="E87" s="51" t="s">
        <v>26</v>
      </c>
      <c r="F87" s="52">
        <v>35</v>
      </c>
      <c r="G87" s="47"/>
      <c r="H87" s="48">
        <f>ROUND(G87*F87,2)</f>
        <v>0</v>
      </c>
      <c r="I87" s="53"/>
    </row>
    <row r="88" spans="1:8" s="54" customFormat="1" ht="30" customHeight="1" thickBot="1">
      <c r="A88" s="57" t="s">
        <v>166</v>
      </c>
      <c r="B88" s="56" t="s">
        <v>34</v>
      </c>
      <c r="C88" s="50" t="s">
        <v>167</v>
      </c>
      <c r="D88" s="46" t="s">
        <v>2</v>
      </c>
      <c r="E88" s="51" t="s">
        <v>26</v>
      </c>
      <c r="F88" s="52">
        <v>35</v>
      </c>
      <c r="G88" s="47"/>
      <c r="H88" s="48">
        <f>ROUND(G88*F88,2)</f>
        <v>0</v>
      </c>
    </row>
    <row r="89" spans="1:8" s="43" customFormat="1" ht="36" customHeight="1" thickTop="1">
      <c r="A89" s="41"/>
      <c r="B89" s="74"/>
      <c r="C89" s="75" t="s">
        <v>20</v>
      </c>
      <c r="D89" s="76"/>
      <c r="E89" s="76"/>
      <c r="F89" s="76"/>
      <c r="G89" s="55"/>
      <c r="H89" s="77"/>
    </row>
    <row r="90" spans="1:8" s="43" customFormat="1" ht="30" customHeight="1" thickBot="1">
      <c r="A90" s="49" t="s">
        <v>52</v>
      </c>
      <c r="B90" s="45" t="s">
        <v>229</v>
      </c>
      <c r="C90" s="50" t="s">
        <v>53</v>
      </c>
      <c r="D90" s="46" t="s">
        <v>112</v>
      </c>
      <c r="E90" s="51" t="s">
        <v>48</v>
      </c>
      <c r="F90" s="60">
        <v>450</v>
      </c>
      <c r="G90" s="47"/>
      <c r="H90" s="48">
        <f>ROUND(G90*F90,2)</f>
        <v>0</v>
      </c>
    </row>
    <row r="91" spans="1:8" s="43" customFormat="1" ht="36" customHeight="1" thickTop="1">
      <c r="A91" s="41"/>
      <c r="B91" s="74"/>
      <c r="C91" s="75" t="s">
        <v>22</v>
      </c>
      <c r="D91" s="76"/>
      <c r="E91" s="76"/>
      <c r="F91" s="76"/>
      <c r="G91" s="55"/>
      <c r="H91" s="77"/>
    </row>
    <row r="92" spans="1:8" s="54" customFormat="1" ht="30" customHeight="1">
      <c r="A92" s="57" t="s">
        <v>179</v>
      </c>
      <c r="B92" s="45" t="s">
        <v>230</v>
      </c>
      <c r="C92" s="50" t="s">
        <v>180</v>
      </c>
      <c r="D92" s="46" t="s">
        <v>245</v>
      </c>
      <c r="E92" s="51" t="s">
        <v>26</v>
      </c>
      <c r="F92" s="52">
        <v>700</v>
      </c>
      <c r="G92" s="47"/>
      <c r="H92" s="48">
        <f>ROUND(G92*F92,2)</f>
        <v>0</v>
      </c>
    </row>
    <row r="93" spans="1:8" ht="30" customHeight="1" thickBot="1">
      <c r="A93" s="13"/>
      <c r="B93" s="26" t="str">
        <f>B68</f>
        <v>C</v>
      </c>
      <c r="C93" s="92" t="str">
        <f>C68</f>
        <v>WB BISHOP GRANDIN BLVD FROM LAGIMODIERE BLVD TO 345M W OF LAGIMODIERE BLVD</v>
      </c>
      <c r="D93" s="93"/>
      <c r="E93" s="93"/>
      <c r="F93" s="94"/>
      <c r="G93" s="13" t="s">
        <v>17</v>
      </c>
      <c r="H93" s="13">
        <f>SUM(H68:H92)</f>
        <v>0</v>
      </c>
    </row>
    <row r="94" spans="1:8" s="28" customFormat="1" ht="30" customHeight="1" thickBot="1" thickTop="1">
      <c r="A94" s="27"/>
      <c r="B94" s="81" t="s">
        <v>15</v>
      </c>
      <c r="C94" s="95" t="s">
        <v>176</v>
      </c>
      <c r="D94" s="96"/>
      <c r="E94" s="96"/>
      <c r="F94" s="97"/>
      <c r="G94" s="37"/>
      <c r="H94" s="38" t="s">
        <v>2</v>
      </c>
    </row>
    <row r="95" spans="1:8" s="43" customFormat="1" ht="36" customHeight="1" thickTop="1">
      <c r="A95" s="41"/>
      <c r="B95" s="74"/>
      <c r="C95" s="75" t="s">
        <v>19</v>
      </c>
      <c r="D95" s="82"/>
      <c r="E95" s="82"/>
      <c r="F95" s="82"/>
      <c r="G95" s="55"/>
      <c r="H95" s="77"/>
    </row>
    <row r="96" spans="1:8" s="43" customFormat="1" ht="63" customHeight="1">
      <c r="A96" s="44" t="s">
        <v>29</v>
      </c>
      <c r="B96" s="45" t="s">
        <v>67</v>
      </c>
      <c r="C96" s="50" t="s">
        <v>30</v>
      </c>
      <c r="D96" s="46" t="s">
        <v>120</v>
      </c>
      <c r="E96" s="51" t="s">
        <v>25</v>
      </c>
      <c r="F96" s="52">
        <v>10</v>
      </c>
      <c r="G96" s="47"/>
      <c r="H96" s="48">
        <f>ROUND(G96*F96,2)</f>
        <v>0</v>
      </c>
    </row>
    <row r="97" spans="1:8" s="54" customFormat="1" ht="30" customHeight="1" thickBot="1">
      <c r="A97" s="49" t="s">
        <v>31</v>
      </c>
      <c r="B97" s="45" t="s">
        <v>231</v>
      </c>
      <c r="C97" s="50" t="s">
        <v>32</v>
      </c>
      <c r="D97" s="46" t="s">
        <v>120</v>
      </c>
      <c r="E97" s="51" t="s">
        <v>26</v>
      </c>
      <c r="F97" s="52">
        <v>210</v>
      </c>
      <c r="G97" s="47"/>
      <c r="H97" s="48">
        <f>ROUND(G97*F97,2)</f>
        <v>0</v>
      </c>
    </row>
    <row r="98" spans="1:8" s="43" customFormat="1" ht="43.5" customHeight="1" thickTop="1">
      <c r="A98" s="41"/>
      <c r="B98" s="74"/>
      <c r="C98" s="75" t="s">
        <v>121</v>
      </c>
      <c r="D98" s="76"/>
      <c r="E98" s="76"/>
      <c r="F98" s="76"/>
      <c r="G98" s="55"/>
      <c r="H98" s="77"/>
    </row>
    <row r="99" spans="1:8" s="54" customFormat="1" ht="43.5" customHeight="1">
      <c r="A99" s="57" t="s">
        <v>131</v>
      </c>
      <c r="B99" s="45" t="s">
        <v>232</v>
      </c>
      <c r="C99" s="50" t="s">
        <v>132</v>
      </c>
      <c r="D99" s="46" t="s">
        <v>122</v>
      </c>
      <c r="E99" s="51"/>
      <c r="F99" s="52"/>
      <c r="G99" s="55"/>
      <c r="H99" s="48"/>
    </row>
    <row r="100" spans="1:8" s="54" customFormat="1" ht="43.5" customHeight="1">
      <c r="A100" s="57" t="s">
        <v>133</v>
      </c>
      <c r="B100" s="56" t="s">
        <v>27</v>
      </c>
      <c r="C100" s="50" t="s">
        <v>124</v>
      </c>
      <c r="D100" s="46" t="s">
        <v>2</v>
      </c>
      <c r="E100" s="51" t="s">
        <v>26</v>
      </c>
      <c r="F100" s="52">
        <v>20</v>
      </c>
      <c r="G100" s="47"/>
      <c r="H100" s="48">
        <f>ROUND(G100*F100,2)</f>
        <v>0</v>
      </c>
    </row>
    <row r="101" spans="1:8" s="54" customFormat="1" ht="43.5" customHeight="1">
      <c r="A101" s="57" t="s">
        <v>135</v>
      </c>
      <c r="B101" s="56" t="s">
        <v>34</v>
      </c>
      <c r="C101" s="50" t="s">
        <v>126</v>
      </c>
      <c r="D101" s="46" t="s">
        <v>2</v>
      </c>
      <c r="E101" s="51" t="s">
        <v>26</v>
      </c>
      <c r="F101" s="52">
        <v>50</v>
      </c>
      <c r="G101" s="47"/>
      <c r="H101" s="48">
        <f>ROUND(G101*F101,2)</f>
        <v>0</v>
      </c>
    </row>
    <row r="102" spans="1:8" s="54" customFormat="1" ht="30" customHeight="1">
      <c r="A102" s="57" t="s">
        <v>36</v>
      </c>
      <c r="B102" s="45" t="s">
        <v>119</v>
      </c>
      <c r="C102" s="50" t="s">
        <v>37</v>
      </c>
      <c r="D102" s="46" t="s">
        <v>122</v>
      </c>
      <c r="E102" s="51"/>
      <c r="F102" s="52"/>
      <c r="G102" s="55"/>
      <c r="H102" s="48"/>
    </row>
    <row r="103" spans="1:8" s="54" customFormat="1" ht="30" customHeight="1">
      <c r="A103" s="57" t="s">
        <v>38</v>
      </c>
      <c r="B103" s="56" t="s">
        <v>27</v>
      </c>
      <c r="C103" s="50" t="s">
        <v>39</v>
      </c>
      <c r="D103" s="46" t="s">
        <v>2</v>
      </c>
      <c r="E103" s="51" t="s">
        <v>33</v>
      </c>
      <c r="F103" s="52">
        <v>40</v>
      </c>
      <c r="G103" s="47"/>
      <c r="H103" s="48">
        <f>ROUND(G103*F103,2)</f>
        <v>0</v>
      </c>
    </row>
    <row r="104" spans="1:8" s="54" customFormat="1" ht="30" customHeight="1">
      <c r="A104" s="57" t="s">
        <v>144</v>
      </c>
      <c r="B104" s="56" t="s">
        <v>34</v>
      </c>
      <c r="C104" s="50" t="s">
        <v>145</v>
      </c>
      <c r="D104" s="46" t="s">
        <v>2</v>
      </c>
      <c r="E104" s="51" t="s">
        <v>33</v>
      </c>
      <c r="F104" s="52">
        <v>55</v>
      </c>
      <c r="G104" s="47"/>
      <c r="H104" s="48">
        <f>ROUND(G104*F104,2)</f>
        <v>0</v>
      </c>
    </row>
    <row r="105" spans="1:8" s="54" customFormat="1" ht="30" customHeight="1">
      <c r="A105" s="57" t="s">
        <v>40</v>
      </c>
      <c r="B105" s="45" t="s">
        <v>233</v>
      </c>
      <c r="C105" s="50" t="s">
        <v>41</v>
      </c>
      <c r="D105" s="46" t="s">
        <v>122</v>
      </c>
      <c r="E105" s="51"/>
      <c r="F105" s="52"/>
      <c r="G105" s="55"/>
      <c r="H105" s="48"/>
    </row>
    <row r="106" spans="1:8" s="54" customFormat="1" ht="30" customHeight="1">
      <c r="A106" s="57" t="s">
        <v>42</v>
      </c>
      <c r="B106" s="56" t="s">
        <v>27</v>
      </c>
      <c r="C106" s="50" t="s">
        <v>43</v>
      </c>
      <c r="D106" s="46" t="s">
        <v>2</v>
      </c>
      <c r="E106" s="51" t="s">
        <v>33</v>
      </c>
      <c r="F106" s="52">
        <v>40</v>
      </c>
      <c r="G106" s="47"/>
      <c r="H106" s="48">
        <f>ROUND(G106*F106,2)</f>
        <v>0</v>
      </c>
    </row>
    <row r="107" spans="1:8" s="54" customFormat="1" ht="30" customHeight="1">
      <c r="A107" s="57" t="s">
        <v>44</v>
      </c>
      <c r="B107" s="56" t="s">
        <v>34</v>
      </c>
      <c r="C107" s="50" t="s">
        <v>45</v>
      </c>
      <c r="D107" s="46" t="s">
        <v>2</v>
      </c>
      <c r="E107" s="51" t="s">
        <v>33</v>
      </c>
      <c r="F107" s="52">
        <v>90</v>
      </c>
      <c r="G107" s="47"/>
      <c r="H107" s="48">
        <f>ROUND(G107*F107,2)</f>
        <v>0</v>
      </c>
    </row>
    <row r="108" spans="1:8" s="43" customFormat="1" ht="43.5" customHeight="1">
      <c r="A108" s="57" t="s">
        <v>73</v>
      </c>
      <c r="B108" s="45" t="s">
        <v>247</v>
      </c>
      <c r="C108" s="50" t="s">
        <v>46</v>
      </c>
      <c r="D108" s="46" t="s">
        <v>74</v>
      </c>
      <c r="E108" s="51"/>
      <c r="F108" s="52"/>
      <c r="G108" s="55"/>
      <c r="H108" s="48"/>
    </row>
    <row r="109" spans="1:8" s="54" customFormat="1" ht="30" customHeight="1">
      <c r="A109" s="57" t="s">
        <v>148</v>
      </c>
      <c r="B109" s="56" t="s">
        <v>27</v>
      </c>
      <c r="C109" s="50" t="s">
        <v>146</v>
      </c>
      <c r="D109" s="46" t="s">
        <v>147</v>
      </c>
      <c r="E109" s="51" t="s">
        <v>26</v>
      </c>
      <c r="F109" s="52">
        <v>15</v>
      </c>
      <c r="G109" s="47"/>
      <c r="H109" s="48">
        <f>ROUND(G109*F109,2)</f>
        <v>0</v>
      </c>
    </row>
    <row r="110" spans="1:8" s="54" customFormat="1" ht="30" customHeight="1">
      <c r="A110" s="57" t="s">
        <v>75</v>
      </c>
      <c r="B110" s="56" t="s">
        <v>34</v>
      </c>
      <c r="C110" s="50" t="s">
        <v>76</v>
      </c>
      <c r="D110" s="46" t="s">
        <v>47</v>
      </c>
      <c r="E110" s="51"/>
      <c r="F110" s="52"/>
      <c r="G110" s="55"/>
      <c r="H110" s="48"/>
    </row>
    <row r="111" spans="1:8" s="54" customFormat="1" ht="30" customHeight="1">
      <c r="A111" s="57" t="s">
        <v>77</v>
      </c>
      <c r="B111" s="58" t="s">
        <v>78</v>
      </c>
      <c r="C111" s="50" t="s">
        <v>79</v>
      </c>
      <c r="D111" s="46"/>
      <c r="E111" s="51" t="s">
        <v>26</v>
      </c>
      <c r="F111" s="52">
        <v>35</v>
      </c>
      <c r="G111" s="47"/>
      <c r="H111" s="48">
        <f>ROUND(G111*F111,2)</f>
        <v>0</v>
      </c>
    </row>
    <row r="112" spans="1:8" s="54" customFormat="1" ht="30" customHeight="1">
      <c r="A112" s="57" t="s">
        <v>80</v>
      </c>
      <c r="B112" s="58" t="s">
        <v>81</v>
      </c>
      <c r="C112" s="50" t="s">
        <v>82</v>
      </c>
      <c r="D112" s="46"/>
      <c r="E112" s="51" t="s">
        <v>26</v>
      </c>
      <c r="F112" s="52">
        <v>40</v>
      </c>
      <c r="G112" s="47"/>
      <c r="H112" s="48">
        <f>ROUND(G112*F112,2)</f>
        <v>0</v>
      </c>
    </row>
    <row r="113" spans="1:8" s="54" customFormat="1" ht="30" customHeight="1">
      <c r="A113" s="57" t="s">
        <v>83</v>
      </c>
      <c r="B113" s="58" t="s">
        <v>84</v>
      </c>
      <c r="C113" s="50" t="s">
        <v>85</v>
      </c>
      <c r="D113" s="46" t="s">
        <v>2</v>
      </c>
      <c r="E113" s="51" t="s">
        <v>26</v>
      </c>
      <c r="F113" s="52">
        <v>30</v>
      </c>
      <c r="G113" s="47"/>
      <c r="H113" s="48">
        <f>ROUND(G113*F113,2)</f>
        <v>0</v>
      </c>
    </row>
    <row r="114" spans="1:8" s="54" customFormat="1" ht="30" customHeight="1">
      <c r="A114" s="57" t="s">
        <v>86</v>
      </c>
      <c r="B114" s="45" t="s">
        <v>248</v>
      </c>
      <c r="C114" s="50" t="s">
        <v>50</v>
      </c>
      <c r="D114" s="46" t="s">
        <v>88</v>
      </c>
      <c r="E114" s="51"/>
      <c r="F114" s="52"/>
      <c r="G114" s="55"/>
      <c r="H114" s="48"/>
    </row>
    <row r="115" spans="1:8" s="54" customFormat="1" ht="30" customHeight="1">
      <c r="A115" s="57" t="s">
        <v>89</v>
      </c>
      <c r="B115" s="56" t="s">
        <v>27</v>
      </c>
      <c r="C115" s="50" t="s">
        <v>90</v>
      </c>
      <c r="D115" s="46" t="s">
        <v>91</v>
      </c>
      <c r="E115" s="51"/>
      <c r="F115" s="52"/>
      <c r="G115" s="48"/>
      <c r="H115" s="48"/>
    </row>
    <row r="116" spans="1:8" s="54" customFormat="1" ht="30" customHeight="1">
      <c r="A116" s="57" t="s">
        <v>92</v>
      </c>
      <c r="B116" s="58" t="s">
        <v>78</v>
      </c>
      <c r="C116" s="50" t="s">
        <v>93</v>
      </c>
      <c r="D116" s="46"/>
      <c r="E116" s="51" t="s">
        <v>48</v>
      </c>
      <c r="F116" s="52">
        <v>10</v>
      </c>
      <c r="G116" s="47"/>
      <c r="H116" s="48">
        <f>ROUND(G116*F116,2)</f>
        <v>0</v>
      </c>
    </row>
    <row r="117" spans="1:8" s="54" customFormat="1" ht="30" customHeight="1">
      <c r="A117" s="57" t="s">
        <v>94</v>
      </c>
      <c r="B117" s="58" t="s">
        <v>81</v>
      </c>
      <c r="C117" s="50" t="s">
        <v>95</v>
      </c>
      <c r="D117" s="46"/>
      <c r="E117" s="51" t="s">
        <v>48</v>
      </c>
      <c r="F117" s="52">
        <v>40</v>
      </c>
      <c r="G117" s="47"/>
      <c r="H117" s="48">
        <f>ROUND(G117*F117,2)</f>
        <v>0</v>
      </c>
    </row>
    <row r="118" spans="1:8" s="54" customFormat="1" ht="30" customHeight="1">
      <c r="A118" s="57" t="s">
        <v>96</v>
      </c>
      <c r="B118" s="56" t="s">
        <v>34</v>
      </c>
      <c r="C118" s="50" t="s">
        <v>97</v>
      </c>
      <c r="D118" s="46" t="s">
        <v>98</v>
      </c>
      <c r="E118" s="51" t="s">
        <v>48</v>
      </c>
      <c r="F118" s="52">
        <v>15</v>
      </c>
      <c r="G118" s="47"/>
      <c r="H118" s="48">
        <f>ROUND(G118*F118,2)</f>
        <v>0</v>
      </c>
    </row>
    <row r="119" spans="1:8" s="61" customFormat="1" ht="30" customHeight="1">
      <c r="A119" s="57" t="s">
        <v>99</v>
      </c>
      <c r="B119" s="56" t="s">
        <v>49</v>
      </c>
      <c r="C119" s="50" t="s">
        <v>100</v>
      </c>
      <c r="D119" s="46" t="s">
        <v>101</v>
      </c>
      <c r="E119" s="51" t="s">
        <v>48</v>
      </c>
      <c r="F119" s="52">
        <v>10</v>
      </c>
      <c r="G119" s="47"/>
      <c r="H119" s="48">
        <f>ROUND(G119*F119,2)</f>
        <v>0</v>
      </c>
    </row>
    <row r="120" spans="1:8" s="54" customFormat="1" ht="30" customHeight="1">
      <c r="A120" s="57" t="s">
        <v>153</v>
      </c>
      <c r="B120" s="56" t="s">
        <v>57</v>
      </c>
      <c r="C120" s="50" t="s">
        <v>151</v>
      </c>
      <c r="D120" s="46" t="s">
        <v>150</v>
      </c>
      <c r="E120" s="51" t="s">
        <v>48</v>
      </c>
      <c r="F120" s="52">
        <v>140</v>
      </c>
      <c r="G120" s="47"/>
      <c r="H120" s="48">
        <f>ROUND(G120*F120,2)</f>
        <v>0</v>
      </c>
    </row>
    <row r="121" spans="1:8" s="54" customFormat="1" ht="43.5" customHeight="1">
      <c r="A121" s="57" t="s">
        <v>157</v>
      </c>
      <c r="B121" s="45" t="s">
        <v>249</v>
      </c>
      <c r="C121" s="50" t="s">
        <v>158</v>
      </c>
      <c r="D121" s="46" t="s">
        <v>159</v>
      </c>
      <c r="E121" s="62"/>
      <c r="F121" s="52"/>
      <c r="G121" s="55"/>
      <c r="H121" s="48"/>
    </row>
    <row r="122" spans="1:8" s="54" customFormat="1" ht="30" customHeight="1">
      <c r="A122" s="57" t="s">
        <v>160</v>
      </c>
      <c r="B122" s="56" t="s">
        <v>27</v>
      </c>
      <c r="C122" s="50" t="s">
        <v>51</v>
      </c>
      <c r="D122" s="46"/>
      <c r="E122" s="51"/>
      <c r="F122" s="52"/>
      <c r="G122" s="55"/>
      <c r="H122" s="48"/>
    </row>
    <row r="123" spans="1:8" s="54" customFormat="1" ht="30" customHeight="1">
      <c r="A123" s="57" t="s">
        <v>161</v>
      </c>
      <c r="B123" s="58" t="s">
        <v>78</v>
      </c>
      <c r="C123" s="50" t="s">
        <v>111</v>
      </c>
      <c r="D123" s="46"/>
      <c r="E123" s="51" t="s">
        <v>28</v>
      </c>
      <c r="F123" s="52">
        <v>1650</v>
      </c>
      <c r="G123" s="47"/>
      <c r="H123" s="48">
        <f>ROUND(G123*F123,2)</f>
        <v>0</v>
      </c>
    </row>
    <row r="124" spans="1:8" s="54" customFormat="1" ht="30" customHeight="1">
      <c r="A124" s="57" t="s">
        <v>162</v>
      </c>
      <c r="B124" s="56" t="s">
        <v>34</v>
      </c>
      <c r="C124" s="50" t="s">
        <v>64</v>
      </c>
      <c r="D124" s="46"/>
      <c r="E124" s="51"/>
      <c r="F124" s="52"/>
      <c r="G124" s="55"/>
      <c r="H124" s="48"/>
    </row>
    <row r="125" spans="1:8" s="54" customFormat="1" ht="30" customHeight="1">
      <c r="A125" s="57" t="s">
        <v>163</v>
      </c>
      <c r="B125" s="58" t="s">
        <v>78</v>
      </c>
      <c r="C125" s="50" t="s">
        <v>111</v>
      </c>
      <c r="D125" s="46"/>
      <c r="E125" s="51" t="s">
        <v>28</v>
      </c>
      <c r="F125" s="52">
        <v>150</v>
      </c>
      <c r="G125" s="47"/>
      <c r="H125" s="48">
        <f>ROUND(G125*F125,2)</f>
        <v>0</v>
      </c>
    </row>
    <row r="126" spans="1:8" s="43" customFormat="1" ht="30" customHeight="1">
      <c r="A126" s="57" t="s">
        <v>102</v>
      </c>
      <c r="B126" s="45" t="s">
        <v>250</v>
      </c>
      <c r="C126" s="50" t="s">
        <v>103</v>
      </c>
      <c r="D126" s="46" t="s">
        <v>104</v>
      </c>
      <c r="E126" s="51"/>
      <c r="F126" s="52"/>
      <c r="G126" s="55"/>
      <c r="H126" s="48"/>
    </row>
    <row r="127" spans="1:8" s="54" customFormat="1" ht="30" customHeight="1">
      <c r="A127" s="57" t="s">
        <v>105</v>
      </c>
      <c r="B127" s="56" t="s">
        <v>27</v>
      </c>
      <c r="C127" s="50" t="s">
        <v>106</v>
      </c>
      <c r="D127" s="46" t="s">
        <v>2</v>
      </c>
      <c r="E127" s="51" t="s">
        <v>26</v>
      </c>
      <c r="F127" s="52">
        <v>40</v>
      </c>
      <c r="G127" s="47"/>
      <c r="H127" s="48">
        <f>ROUND(G127*F127,2)</f>
        <v>0</v>
      </c>
    </row>
    <row r="128" spans="1:8" s="54" customFormat="1" ht="30" customHeight="1">
      <c r="A128" s="57" t="s">
        <v>166</v>
      </c>
      <c r="B128" s="56" t="s">
        <v>34</v>
      </c>
      <c r="C128" s="50" t="s">
        <v>167</v>
      </c>
      <c r="D128" s="46" t="s">
        <v>2</v>
      </c>
      <c r="E128" s="51" t="s">
        <v>26</v>
      </c>
      <c r="F128" s="52">
        <v>165</v>
      </c>
      <c r="G128" s="47"/>
      <c r="H128" s="48">
        <f>ROUND(G128*F128,2)</f>
        <v>0</v>
      </c>
    </row>
    <row r="129" spans="1:8" s="54" customFormat="1" ht="30" customHeight="1">
      <c r="A129" s="57" t="s">
        <v>107</v>
      </c>
      <c r="B129" s="45" t="s">
        <v>251</v>
      </c>
      <c r="C129" s="50" t="s">
        <v>108</v>
      </c>
      <c r="D129" s="46" t="s">
        <v>168</v>
      </c>
      <c r="E129" s="51"/>
      <c r="F129" s="60"/>
      <c r="G129" s="48"/>
      <c r="H129" s="48"/>
    </row>
    <row r="130" spans="1:8" s="54" customFormat="1" ht="30" customHeight="1" thickBot="1">
      <c r="A130" s="57" t="s">
        <v>109</v>
      </c>
      <c r="B130" s="56" t="s">
        <v>27</v>
      </c>
      <c r="C130" s="50" t="s">
        <v>110</v>
      </c>
      <c r="D130" s="46"/>
      <c r="E130" s="51" t="s">
        <v>33</v>
      </c>
      <c r="F130" s="60">
        <v>8</v>
      </c>
      <c r="G130" s="47"/>
      <c r="H130" s="48">
        <f>ROUND(G130*F130,2)</f>
        <v>0</v>
      </c>
    </row>
    <row r="131" spans="1:8" s="43" customFormat="1" ht="36" customHeight="1" thickTop="1">
      <c r="A131" s="41"/>
      <c r="B131" s="74"/>
      <c r="C131" s="75" t="s">
        <v>20</v>
      </c>
      <c r="D131" s="76"/>
      <c r="E131" s="76"/>
      <c r="F131" s="76"/>
      <c r="G131" s="55"/>
      <c r="H131" s="77"/>
    </row>
    <row r="132" spans="1:8" s="43" customFormat="1" ht="30" customHeight="1" thickBot="1">
      <c r="A132" s="49" t="s">
        <v>52</v>
      </c>
      <c r="B132" s="45" t="s">
        <v>252</v>
      </c>
      <c r="C132" s="50" t="s">
        <v>53</v>
      </c>
      <c r="D132" s="46" t="s">
        <v>112</v>
      </c>
      <c r="E132" s="51" t="s">
        <v>48</v>
      </c>
      <c r="F132" s="60">
        <v>1200</v>
      </c>
      <c r="G132" s="47"/>
      <c r="H132" s="48">
        <f>ROUND(G132*F132,2)</f>
        <v>0</v>
      </c>
    </row>
    <row r="133" spans="1:8" s="43" customFormat="1" ht="36" customHeight="1" thickTop="1">
      <c r="A133" s="41"/>
      <c r="B133" s="74"/>
      <c r="C133" s="75" t="s">
        <v>21</v>
      </c>
      <c r="D133" s="76"/>
      <c r="E133" s="76"/>
      <c r="F133" s="76"/>
      <c r="G133" s="55"/>
      <c r="H133" s="77"/>
    </row>
    <row r="134" spans="1:8" s="54" customFormat="1" ht="43.5" customHeight="1">
      <c r="A134" s="49" t="s">
        <v>54</v>
      </c>
      <c r="B134" s="45" t="s">
        <v>253</v>
      </c>
      <c r="C134" s="50" t="s">
        <v>68</v>
      </c>
      <c r="D134" s="46" t="s">
        <v>113</v>
      </c>
      <c r="E134" s="51" t="s">
        <v>33</v>
      </c>
      <c r="F134" s="60">
        <v>2</v>
      </c>
      <c r="G134" s="47"/>
      <c r="H134" s="48">
        <f>ROUND(G134*F134,2)</f>
        <v>0</v>
      </c>
    </row>
    <row r="135" spans="1:8" s="43" customFormat="1" ht="30" customHeight="1">
      <c r="A135" s="49" t="s">
        <v>55</v>
      </c>
      <c r="B135" s="45" t="s">
        <v>254</v>
      </c>
      <c r="C135" s="50" t="s">
        <v>69</v>
      </c>
      <c r="D135" s="46" t="s">
        <v>113</v>
      </c>
      <c r="E135" s="51"/>
      <c r="F135" s="60"/>
      <c r="G135" s="55"/>
      <c r="H135" s="63"/>
    </row>
    <row r="136" spans="1:8" s="54" customFormat="1" ht="30" customHeight="1">
      <c r="A136" s="49" t="s">
        <v>169</v>
      </c>
      <c r="B136" s="56" t="s">
        <v>27</v>
      </c>
      <c r="C136" s="50" t="s">
        <v>170</v>
      </c>
      <c r="D136" s="46"/>
      <c r="E136" s="51" t="s">
        <v>33</v>
      </c>
      <c r="F136" s="60">
        <v>2</v>
      </c>
      <c r="G136" s="47"/>
      <c r="H136" s="48">
        <f aca="true" t="shared" si="0" ref="H136:H141">ROUND(G136*F136,2)</f>
        <v>0</v>
      </c>
    </row>
    <row r="137" spans="1:8" s="54" customFormat="1" ht="30" customHeight="1">
      <c r="A137" s="49" t="s">
        <v>56</v>
      </c>
      <c r="B137" s="56" t="s">
        <v>34</v>
      </c>
      <c r="C137" s="50" t="s">
        <v>114</v>
      </c>
      <c r="D137" s="46"/>
      <c r="E137" s="51" t="s">
        <v>33</v>
      </c>
      <c r="F137" s="60">
        <v>2</v>
      </c>
      <c r="G137" s="47"/>
      <c r="H137" s="48">
        <f t="shared" si="0"/>
        <v>0</v>
      </c>
    </row>
    <row r="138" spans="1:8" s="54" customFormat="1" ht="30" customHeight="1">
      <c r="A138" s="49" t="s">
        <v>171</v>
      </c>
      <c r="B138" s="56" t="s">
        <v>49</v>
      </c>
      <c r="C138" s="50" t="s">
        <v>172</v>
      </c>
      <c r="D138" s="46"/>
      <c r="E138" s="51" t="s">
        <v>33</v>
      </c>
      <c r="F138" s="60">
        <v>1</v>
      </c>
      <c r="G138" s="47"/>
      <c r="H138" s="48">
        <f t="shared" si="0"/>
        <v>0</v>
      </c>
    </row>
    <row r="139" spans="1:8" s="43" customFormat="1" ht="30" customHeight="1">
      <c r="A139" s="49" t="s">
        <v>65</v>
      </c>
      <c r="B139" s="45" t="s">
        <v>255</v>
      </c>
      <c r="C139" s="50" t="s">
        <v>70</v>
      </c>
      <c r="D139" s="46" t="s">
        <v>113</v>
      </c>
      <c r="E139" s="51" t="s">
        <v>33</v>
      </c>
      <c r="F139" s="60">
        <v>2</v>
      </c>
      <c r="G139" s="47"/>
      <c r="H139" s="48">
        <f t="shared" si="0"/>
        <v>0</v>
      </c>
    </row>
    <row r="140" spans="1:8" s="43" customFormat="1" ht="30" customHeight="1">
      <c r="A140" s="49" t="s">
        <v>66</v>
      </c>
      <c r="B140" s="45" t="s">
        <v>256</v>
      </c>
      <c r="C140" s="50" t="s">
        <v>71</v>
      </c>
      <c r="D140" s="46" t="s">
        <v>113</v>
      </c>
      <c r="E140" s="51" t="s">
        <v>33</v>
      </c>
      <c r="F140" s="60">
        <v>2</v>
      </c>
      <c r="G140" s="47"/>
      <c r="H140" s="48">
        <f t="shared" si="0"/>
        <v>0</v>
      </c>
    </row>
    <row r="141" spans="1:8" s="43" customFormat="1" ht="30" customHeight="1" thickBot="1">
      <c r="A141" s="49" t="s">
        <v>65</v>
      </c>
      <c r="B141" s="45" t="s">
        <v>257</v>
      </c>
      <c r="C141" s="50" t="s">
        <v>181</v>
      </c>
      <c r="D141" s="46" t="s">
        <v>182</v>
      </c>
      <c r="E141" s="51" t="s">
        <v>33</v>
      </c>
      <c r="F141" s="60">
        <v>5</v>
      </c>
      <c r="G141" s="47"/>
      <c r="H141" s="48">
        <f t="shared" si="0"/>
        <v>0</v>
      </c>
    </row>
    <row r="142" spans="1:8" s="43" customFormat="1" ht="36" customHeight="1" thickTop="1">
      <c r="A142" s="41"/>
      <c r="B142" s="74"/>
      <c r="C142" s="75" t="s">
        <v>22</v>
      </c>
      <c r="D142" s="76"/>
      <c r="E142" s="76"/>
      <c r="F142" s="76"/>
      <c r="G142" s="55"/>
      <c r="H142" s="77"/>
    </row>
    <row r="143" spans="1:8" s="54" customFormat="1" ht="30" customHeight="1">
      <c r="A143" s="57" t="s">
        <v>179</v>
      </c>
      <c r="B143" s="45" t="s">
        <v>258</v>
      </c>
      <c r="C143" s="50" t="s">
        <v>180</v>
      </c>
      <c r="D143" s="46" t="s">
        <v>245</v>
      </c>
      <c r="E143" s="51" t="s">
        <v>26</v>
      </c>
      <c r="F143" s="52">
        <v>210</v>
      </c>
      <c r="G143" s="47"/>
      <c r="H143" s="48">
        <f>ROUND(G143*F143,2)</f>
        <v>0</v>
      </c>
    </row>
    <row r="144" spans="1:8" ht="30" customHeight="1" thickBot="1">
      <c r="A144" s="13"/>
      <c r="B144" s="26" t="str">
        <f>B94</f>
        <v>D</v>
      </c>
      <c r="C144" s="92" t="str">
        <f>C94</f>
        <v>SB ST. MARY'S RD FROM 231 N OF VAN HULL WAY TO 19M S OF REDVIEW DR</v>
      </c>
      <c r="D144" s="93"/>
      <c r="E144" s="93"/>
      <c r="F144" s="94"/>
      <c r="G144" s="13" t="s">
        <v>17</v>
      </c>
      <c r="H144" s="13">
        <f>SUM(H94:H143)</f>
        <v>0</v>
      </c>
    </row>
    <row r="145" spans="1:8" s="28" customFormat="1" ht="30" customHeight="1" thickBot="1" thickTop="1">
      <c r="A145" s="27"/>
      <c r="B145" s="81" t="s">
        <v>16</v>
      </c>
      <c r="C145" s="95" t="s">
        <v>177</v>
      </c>
      <c r="D145" s="96"/>
      <c r="E145" s="96"/>
      <c r="F145" s="97"/>
      <c r="G145" s="37"/>
      <c r="H145" s="38" t="s">
        <v>2</v>
      </c>
    </row>
    <row r="146" spans="1:9" s="43" customFormat="1" ht="36" customHeight="1" thickTop="1">
      <c r="A146" s="41"/>
      <c r="B146" s="74"/>
      <c r="C146" s="75" t="s">
        <v>19</v>
      </c>
      <c r="D146" s="82"/>
      <c r="E146" s="82"/>
      <c r="F146" s="82"/>
      <c r="G146" s="55"/>
      <c r="H146" s="77"/>
      <c r="I146" s="42"/>
    </row>
    <row r="147" spans="1:9" s="43" customFormat="1" ht="39.75" customHeight="1" thickBot="1">
      <c r="A147" s="44" t="s">
        <v>29</v>
      </c>
      <c r="B147" s="45" t="s">
        <v>234</v>
      </c>
      <c r="C147" s="50" t="s">
        <v>30</v>
      </c>
      <c r="D147" s="46" t="s">
        <v>120</v>
      </c>
      <c r="E147" s="51" t="s">
        <v>25</v>
      </c>
      <c r="F147" s="52">
        <v>10</v>
      </c>
      <c r="G147" s="47"/>
      <c r="H147" s="48">
        <f>ROUND(G147*F147,2)</f>
        <v>0</v>
      </c>
      <c r="I147" s="53"/>
    </row>
    <row r="148" spans="1:8" s="43" customFormat="1" ht="43.5" customHeight="1" thickTop="1">
      <c r="A148" s="41"/>
      <c r="B148" s="74"/>
      <c r="C148" s="75" t="s">
        <v>121</v>
      </c>
      <c r="D148" s="76"/>
      <c r="E148" s="76"/>
      <c r="F148" s="76"/>
      <c r="G148" s="55"/>
      <c r="H148" s="77"/>
    </row>
    <row r="149" spans="1:8" s="54" customFormat="1" ht="43.5" customHeight="1">
      <c r="A149" s="57" t="s">
        <v>128</v>
      </c>
      <c r="B149" s="45" t="s">
        <v>235</v>
      </c>
      <c r="C149" s="50" t="s">
        <v>129</v>
      </c>
      <c r="D149" s="46" t="s">
        <v>122</v>
      </c>
      <c r="E149" s="51"/>
      <c r="F149" s="52"/>
      <c r="G149" s="55"/>
      <c r="H149" s="48"/>
    </row>
    <row r="150" spans="1:8" s="54" customFormat="1" ht="43.5" customHeight="1">
      <c r="A150" s="57" t="s">
        <v>130</v>
      </c>
      <c r="B150" s="56" t="s">
        <v>27</v>
      </c>
      <c r="C150" s="50" t="s">
        <v>123</v>
      </c>
      <c r="D150" s="46" t="s">
        <v>2</v>
      </c>
      <c r="E150" s="51" t="s">
        <v>26</v>
      </c>
      <c r="F150" s="52">
        <v>20</v>
      </c>
      <c r="G150" s="47"/>
      <c r="H150" s="48">
        <f>ROUND(G150*F150,2)</f>
        <v>0</v>
      </c>
    </row>
    <row r="151" spans="1:8" s="54" customFormat="1" ht="43.5" customHeight="1">
      <c r="A151" s="57" t="s">
        <v>131</v>
      </c>
      <c r="B151" s="45" t="s">
        <v>236</v>
      </c>
      <c r="C151" s="50" t="s">
        <v>132</v>
      </c>
      <c r="D151" s="46" t="s">
        <v>122</v>
      </c>
      <c r="E151" s="51"/>
      <c r="F151" s="52"/>
      <c r="G151" s="55"/>
      <c r="H151" s="48"/>
    </row>
    <row r="152" spans="1:8" s="54" customFormat="1" ht="43.5" customHeight="1">
      <c r="A152" s="57" t="s">
        <v>133</v>
      </c>
      <c r="B152" s="56" t="s">
        <v>27</v>
      </c>
      <c r="C152" s="50" t="s">
        <v>124</v>
      </c>
      <c r="D152" s="46" t="s">
        <v>2</v>
      </c>
      <c r="E152" s="51" t="s">
        <v>26</v>
      </c>
      <c r="F152" s="52">
        <v>15</v>
      </c>
      <c r="G152" s="47"/>
      <c r="H152" s="48">
        <f>ROUND(G152*F152,2)</f>
        <v>0</v>
      </c>
    </row>
    <row r="153" spans="1:8" s="54" customFormat="1" ht="43.5" customHeight="1">
      <c r="A153" s="57" t="s">
        <v>134</v>
      </c>
      <c r="B153" s="56" t="s">
        <v>34</v>
      </c>
      <c r="C153" s="50" t="s">
        <v>125</v>
      </c>
      <c r="D153" s="46" t="s">
        <v>2</v>
      </c>
      <c r="E153" s="51" t="s">
        <v>26</v>
      </c>
      <c r="F153" s="52">
        <v>10</v>
      </c>
      <c r="G153" s="47"/>
      <c r="H153" s="48">
        <f>ROUND(G153*F153,2)</f>
        <v>0</v>
      </c>
    </row>
    <row r="154" spans="1:8" s="54" customFormat="1" ht="43.5" customHeight="1">
      <c r="A154" s="57" t="s">
        <v>135</v>
      </c>
      <c r="B154" s="56" t="s">
        <v>49</v>
      </c>
      <c r="C154" s="50" t="s">
        <v>126</v>
      </c>
      <c r="D154" s="46" t="s">
        <v>2</v>
      </c>
      <c r="E154" s="51" t="s">
        <v>26</v>
      </c>
      <c r="F154" s="52">
        <v>5</v>
      </c>
      <c r="G154" s="47"/>
      <c r="H154" s="48">
        <f>ROUND(G154*F154,2)</f>
        <v>0</v>
      </c>
    </row>
    <row r="155" spans="1:8" s="54" customFormat="1" ht="43.5" customHeight="1">
      <c r="A155" s="57" t="s">
        <v>136</v>
      </c>
      <c r="B155" s="56" t="s">
        <v>57</v>
      </c>
      <c r="C155" s="50" t="s">
        <v>127</v>
      </c>
      <c r="D155" s="46" t="s">
        <v>2</v>
      </c>
      <c r="E155" s="51" t="s">
        <v>26</v>
      </c>
      <c r="F155" s="52">
        <v>10</v>
      </c>
      <c r="G155" s="47"/>
      <c r="H155" s="48">
        <f>ROUND(G155*F155,2)</f>
        <v>0</v>
      </c>
    </row>
    <row r="156" spans="1:8" s="54" customFormat="1" ht="43.5" customHeight="1">
      <c r="A156" s="57" t="s">
        <v>137</v>
      </c>
      <c r="B156" s="45" t="s">
        <v>237</v>
      </c>
      <c r="C156" s="50" t="s">
        <v>138</v>
      </c>
      <c r="D156" s="46" t="s">
        <v>122</v>
      </c>
      <c r="E156" s="51"/>
      <c r="F156" s="52"/>
      <c r="G156" s="55"/>
      <c r="H156" s="48"/>
    </row>
    <row r="157" spans="1:8" s="54" customFormat="1" ht="43.5" customHeight="1">
      <c r="A157" s="57" t="s">
        <v>139</v>
      </c>
      <c r="B157" s="56" t="s">
        <v>27</v>
      </c>
      <c r="C157" s="50" t="s">
        <v>123</v>
      </c>
      <c r="D157" s="46" t="s">
        <v>2</v>
      </c>
      <c r="E157" s="51" t="s">
        <v>26</v>
      </c>
      <c r="F157" s="52">
        <v>25</v>
      </c>
      <c r="G157" s="47"/>
      <c r="H157" s="48">
        <f>ROUND(G157*F157,2)</f>
        <v>0</v>
      </c>
    </row>
    <row r="158" spans="1:8" s="54" customFormat="1" ht="43.5" customHeight="1">
      <c r="A158" s="57" t="s">
        <v>118</v>
      </c>
      <c r="B158" s="59" t="s">
        <v>238</v>
      </c>
      <c r="C158" s="50" t="s">
        <v>35</v>
      </c>
      <c r="D158" s="46" t="s">
        <v>122</v>
      </c>
      <c r="E158" s="51"/>
      <c r="F158" s="52"/>
      <c r="G158" s="55"/>
      <c r="H158" s="48"/>
    </row>
    <row r="159" spans="1:8" s="54" customFormat="1" ht="43.5" customHeight="1">
      <c r="A159" s="57" t="s">
        <v>140</v>
      </c>
      <c r="B159" s="56" t="s">
        <v>27</v>
      </c>
      <c r="C159" s="50" t="s">
        <v>124</v>
      </c>
      <c r="D159" s="46" t="s">
        <v>2</v>
      </c>
      <c r="E159" s="51" t="s">
        <v>26</v>
      </c>
      <c r="F159" s="52">
        <v>20</v>
      </c>
      <c r="G159" s="47"/>
      <c r="H159" s="48">
        <f>ROUND(G159*F159,2)</f>
        <v>0</v>
      </c>
    </row>
    <row r="160" spans="1:8" s="54" customFormat="1" ht="43.5" customHeight="1">
      <c r="A160" s="57" t="s">
        <v>141</v>
      </c>
      <c r="B160" s="56" t="s">
        <v>34</v>
      </c>
      <c r="C160" s="50" t="s">
        <v>125</v>
      </c>
      <c r="D160" s="46" t="s">
        <v>2</v>
      </c>
      <c r="E160" s="51" t="s">
        <v>26</v>
      </c>
      <c r="F160" s="52">
        <v>60</v>
      </c>
      <c r="G160" s="47"/>
      <c r="H160" s="48">
        <f>ROUND(G160*F160,2)</f>
        <v>0</v>
      </c>
    </row>
    <row r="161" spans="1:9" s="54" customFormat="1" ht="43.5" customHeight="1">
      <c r="A161" s="57" t="s">
        <v>142</v>
      </c>
      <c r="B161" s="56" t="s">
        <v>49</v>
      </c>
      <c r="C161" s="50" t="s">
        <v>126</v>
      </c>
      <c r="D161" s="46" t="s">
        <v>2</v>
      </c>
      <c r="E161" s="51" t="s">
        <v>26</v>
      </c>
      <c r="F161" s="52">
        <v>5</v>
      </c>
      <c r="G161" s="47"/>
      <c r="H161" s="48">
        <f>ROUND(G161*F161,2)</f>
        <v>0</v>
      </c>
      <c r="I161" s="53"/>
    </row>
    <row r="162" spans="1:8" s="54" customFormat="1" ht="43.5" customHeight="1">
      <c r="A162" s="57" t="s">
        <v>143</v>
      </c>
      <c r="B162" s="56" t="s">
        <v>57</v>
      </c>
      <c r="C162" s="50" t="s">
        <v>127</v>
      </c>
      <c r="D162" s="46" t="s">
        <v>2</v>
      </c>
      <c r="E162" s="51" t="s">
        <v>26</v>
      </c>
      <c r="F162" s="52">
        <v>10</v>
      </c>
      <c r="G162" s="47"/>
      <c r="H162" s="48">
        <f>ROUND(G162*F162,2)</f>
        <v>0</v>
      </c>
    </row>
    <row r="163" spans="1:8" s="54" customFormat="1" ht="30" customHeight="1">
      <c r="A163" s="57" t="s">
        <v>36</v>
      </c>
      <c r="B163" s="45" t="s">
        <v>239</v>
      </c>
      <c r="C163" s="50" t="s">
        <v>37</v>
      </c>
      <c r="D163" s="46" t="s">
        <v>122</v>
      </c>
      <c r="E163" s="51"/>
      <c r="F163" s="52"/>
      <c r="G163" s="55"/>
      <c r="H163" s="48"/>
    </row>
    <row r="164" spans="1:8" s="54" customFormat="1" ht="30" customHeight="1">
      <c r="A164" s="57" t="s">
        <v>38</v>
      </c>
      <c r="B164" s="56" t="s">
        <v>27</v>
      </c>
      <c r="C164" s="50" t="s">
        <v>39</v>
      </c>
      <c r="D164" s="46" t="s">
        <v>2</v>
      </c>
      <c r="E164" s="51" t="s">
        <v>33</v>
      </c>
      <c r="F164" s="52">
        <v>100</v>
      </c>
      <c r="G164" s="47"/>
      <c r="H164" s="48">
        <f>ROUND(G164*F164,2)</f>
        <v>0</v>
      </c>
    </row>
    <row r="165" spans="1:8" s="54" customFormat="1" ht="30" customHeight="1">
      <c r="A165" s="57" t="s">
        <v>144</v>
      </c>
      <c r="B165" s="56" t="s">
        <v>34</v>
      </c>
      <c r="C165" s="50" t="s">
        <v>145</v>
      </c>
      <c r="D165" s="46" t="s">
        <v>2</v>
      </c>
      <c r="E165" s="51" t="s">
        <v>33</v>
      </c>
      <c r="F165" s="52">
        <v>200</v>
      </c>
      <c r="G165" s="47"/>
      <c r="H165" s="48">
        <f>ROUND(G165*F165,2)</f>
        <v>0</v>
      </c>
    </row>
    <row r="166" spans="1:8" s="54" customFormat="1" ht="30" customHeight="1">
      <c r="A166" s="57" t="s">
        <v>40</v>
      </c>
      <c r="B166" s="45" t="s">
        <v>240</v>
      </c>
      <c r="C166" s="50" t="s">
        <v>41</v>
      </c>
      <c r="D166" s="46" t="s">
        <v>122</v>
      </c>
      <c r="E166" s="51"/>
      <c r="F166" s="52"/>
      <c r="G166" s="55"/>
      <c r="H166" s="48"/>
    </row>
    <row r="167" spans="1:8" s="54" customFormat="1" ht="30" customHeight="1">
      <c r="A167" s="57" t="s">
        <v>42</v>
      </c>
      <c r="B167" s="56" t="s">
        <v>27</v>
      </c>
      <c r="C167" s="50" t="s">
        <v>43</v>
      </c>
      <c r="D167" s="46" t="s">
        <v>2</v>
      </c>
      <c r="E167" s="51" t="s">
        <v>33</v>
      </c>
      <c r="F167" s="52">
        <v>150</v>
      </c>
      <c r="G167" s="47"/>
      <c r="H167" s="48">
        <f>ROUND(G167*F167,2)</f>
        <v>0</v>
      </c>
    </row>
    <row r="168" spans="1:8" s="54" customFormat="1" ht="30" customHeight="1">
      <c r="A168" s="57" t="s">
        <v>44</v>
      </c>
      <c r="B168" s="56" t="s">
        <v>34</v>
      </c>
      <c r="C168" s="50" t="s">
        <v>45</v>
      </c>
      <c r="D168" s="46" t="s">
        <v>2</v>
      </c>
      <c r="E168" s="51" t="s">
        <v>33</v>
      </c>
      <c r="F168" s="52">
        <v>300</v>
      </c>
      <c r="G168" s="47"/>
      <c r="H168" s="48">
        <f>ROUND(G168*F168,2)</f>
        <v>0</v>
      </c>
    </row>
    <row r="169" spans="1:8" s="43" customFormat="1" ht="43.5" customHeight="1">
      <c r="A169" s="57" t="s">
        <v>73</v>
      </c>
      <c r="B169" s="45" t="s">
        <v>241</v>
      </c>
      <c r="C169" s="50" t="s">
        <v>46</v>
      </c>
      <c r="D169" s="46" t="s">
        <v>74</v>
      </c>
      <c r="E169" s="51"/>
      <c r="F169" s="52"/>
      <c r="G169" s="55"/>
      <c r="H169" s="48"/>
    </row>
    <row r="170" spans="1:8" s="54" customFormat="1" ht="30" customHeight="1">
      <c r="A170" s="57" t="s">
        <v>75</v>
      </c>
      <c r="B170" s="56" t="s">
        <v>27</v>
      </c>
      <c r="C170" s="50" t="s">
        <v>76</v>
      </c>
      <c r="D170" s="46" t="s">
        <v>47</v>
      </c>
      <c r="E170" s="51"/>
      <c r="F170" s="52"/>
      <c r="G170" s="55"/>
      <c r="H170" s="48"/>
    </row>
    <row r="171" spans="1:8" s="54" customFormat="1" ht="30" customHeight="1">
      <c r="A171" s="57" t="s">
        <v>77</v>
      </c>
      <c r="B171" s="58" t="s">
        <v>78</v>
      </c>
      <c r="C171" s="50" t="s">
        <v>79</v>
      </c>
      <c r="D171" s="46"/>
      <c r="E171" s="51" t="s">
        <v>26</v>
      </c>
      <c r="F171" s="52">
        <v>40</v>
      </c>
      <c r="G171" s="47"/>
      <c r="H171" s="48">
        <f>ROUND(G171*F171,2)</f>
        <v>0</v>
      </c>
    </row>
    <row r="172" spans="1:8" s="54" customFormat="1" ht="30" customHeight="1">
      <c r="A172" s="57" t="s">
        <v>80</v>
      </c>
      <c r="B172" s="58" t="s">
        <v>81</v>
      </c>
      <c r="C172" s="50" t="s">
        <v>82</v>
      </c>
      <c r="D172" s="46"/>
      <c r="E172" s="51" t="s">
        <v>26</v>
      </c>
      <c r="F172" s="52">
        <v>80</v>
      </c>
      <c r="G172" s="47"/>
      <c r="H172" s="48">
        <f>ROUND(G172*F172,2)</f>
        <v>0</v>
      </c>
    </row>
    <row r="173" spans="1:8" s="54" customFormat="1" ht="30" customHeight="1">
      <c r="A173" s="57" t="s">
        <v>115</v>
      </c>
      <c r="B173" s="56" t="s">
        <v>34</v>
      </c>
      <c r="C173" s="50" t="s">
        <v>116</v>
      </c>
      <c r="D173" s="46" t="s">
        <v>117</v>
      </c>
      <c r="E173" s="51" t="s">
        <v>26</v>
      </c>
      <c r="F173" s="52">
        <v>350</v>
      </c>
      <c r="G173" s="47"/>
      <c r="H173" s="48">
        <f>ROUND(G173*F173,2)</f>
        <v>0</v>
      </c>
    </row>
    <row r="174" spans="1:8" s="54" customFormat="1" ht="30" customHeight="1">
      <c r="A174" s="57" t="s">
        <v>86</v>
      </c>
      <c r="B174" s="45" t="s">
        <v>242</v>
      </c>
      <c r="C174" s="50" t="s">
        <v>50</v>
      </c>
      <c r="D174" s="46" t="s">
        <v>88</v>
      </c>
      <c r="E174" s="51"/>
      <c r="F174" s="52"/>
      <c r="G174" s="55"/>
      <c r="H174" s="48"/>
    </row>
    <row r="175" spans="1:8" s="54" customFormat="1" ht="30" customHeight="1">
      <c r="A175" s="57" t="s">
        <v>89</v>
      </c>
      <c r="B175" s="56" t="s">
        <v>27</v>
      </c>
      <c r="C175" s="50" t="s">
        <v>90</v>
      </c>
      <c r="D175" s="46" t="s">
        <v>91</v>
      </c>
      <c r="E175" s="51"/>
      <c r="F175" s="52"/>
      <c r="G175" s="48"/>
      <c r="H175" s="48"/>
    </row>
    <row r="176" spans="1:9" s="54" customFormat="1" ht="30" customHeight="1">
      <c r="A176" s="57" t="s">
        <v>92</v>
      </c>
      <c r="B176" s="58" t="s">
        <v>78</v>
      </c>
      <c r="C176" s="50" t="s">
        <v>93</v>
      </c>
      <c r="D176" s="46"/>
      <c r="E176" s="51" t="s">
        <v>48</v>
      </c>
      <c r="F176" s="52">
        <v>20</v>
      </c>
      <c r="G176" s="47"/>
      <c r="H176" s="48">
        <f>ROUND(G176*F176,2)</f>
        <v>0</v>
      </c>
      <c r="I176" s="53"/>
    </row>
    <row r="177" spans="1:8" s="54" customFormat="1" ht="30" customHeight="1">
      <c r="A177" s="57" t="s">
        <v>94</v>
      </c>
      <c r="B177" s="58" t="s">
        <v>81</v>
      </c>
      <c r="C177" s="50" t="s">
        <v>95</v>
      </c>
      <c r="D177" s="46"/>
      <c r="E177" s="51" t="s">
        <v>48</v>
      </c>
      <c r="F177" s="52">
        <v>90</v>
      </c>
      <c r="G177" s="47"/>
      <c r="H177" s="48">
        <f>ROUND(G177*F177,2)</f>
        <v>0</v>
      </c>
    </row>
    <row r="178" spans="1:8" s="61" customFormat="1" ht="30" customHeight="1">
      <c r="A178" s="57" t="s">
        <v>99</v>
      </c>
      <c r="B178" s="56" t="s">
        <v>34</v>
      </c>
      <c r="C178" s="50" t="s">
        <v>100</v>
      </c>
      <c r="D178" s="46" t="s">
        <v>101</v>
      </c>
      <c r="E178" s="51" t="s">
        <v>48</v>
      </c>
      <c r="F178" s="52">
        <v>36</v>
      </c>
      <c r="G178" s="47"/>
      <c r="H178" s="48">
        <f>ROUND(G178*F178,2)</f>
        <v>0</v>
      </c>
    </row>
    <row r="179" spans="1:9" s="54" customFormat="1" ht="43.5" customHeight="1">
      <c r="A179" s="57" t="s">
        <v>184</v>
      </c>
      <c r="B179" s="45" t="s">
        <v>243</v>
      </c>
      <c r="C179" s="50" t="s">
        <v>185</v>
      </c>
      <c r="D179" s="46" t="s">
        <v>186</v>
      </c>
      <c r="E179" s="51" t="s">
        <v>26</v>
      </c>
      <c r="F179" s="52">
        <v>100</v>
      </c>
      <c r="G179" s="47"/>
      <c r="H179" s="48">
        <f>ROUND(G179*F179,2)</f>
        <v>0</v>
      </c>
      <c r="I179" s="53"/>
    </row>
    <row r="180" spans="1:8" s="54" customFormat="1" ht="43.5" customHeight="1">
      <c r="A180" s="57" t="s">
        <v>157</v>
      </c>
      <c r="B180" s="45" t="s">
        <v>259</v>
      </c>
      <c r="C180" s="50" t="s">
        <v>158</v>
      </c>
      <c r="D180" s="46" t="s">
        <v>159</v>
      </c>
      <c r="E180" s="62"/>
      <c r="F180" s="52"/>
      <c r="G180" s="55"/>
      <c r="H180" s="48"/>
    </row>
    <row r="181" spans="1:8" s="54" customFormat="1" ht="30" customHeight="1">
      <c r="A181" s="57" t="s">
        <v>160</v>
      </c>
      <c r="B181" s="56" t="s">
        <v>27</v>
      </c>
      <c r="C181" s="50" t="s">
        <v>51</v>
      </c>
      <c r="D181" s="46"/>
      <c r="E181" s="51"/>
      <c r="F181" s="52"/>
      <c r="G181" s="55"/>
      <c r="H181" s="48"/>
    </row>
    <row r="182" spans="1:8" s="54" customFormat="1" ht="30" customHeight="1">
      <c r="A182" s="57" t="s">
        <v>161</v>
      </c>
      <c r="B182" s="58" t="s">
        <v>78</v>
      </c>
      <c r="C182" s="50" t="s">
        <v>111</v>
      </c>
      <c r="D182" s="46"/>
      <c r="E182" s="51" t="s">
        <v>28</v>
      </c>
      <c r="F182" s="52">
        <v>1300</v>
      </c>
      <c r="G182" s="47"/>
      <c r="H182" s="48">
        <f>ROUND(G182*F182,2)</f>
        <v>0</v>
      </c>
    </row>
    <row r="183" spans="1:8" s="54" customFormat="1" ht="30" customHeight="1">
      <c r="A183" s="57" t="s">
        <v>162</v>
      </c>
      <c r="B183" s="56" t="s">
        <v>34</v>
      </c>
      <c r="C183" s="50" t="s">
        <v>64</v>
      </c>
      <c r="D183" s="46"/>
      <c r="E183" s="51"/>
      <c r="F183" s="52"/>
      <c r="G183" s="55"/>
      <c r="H183" s="48"/>
    </row>
    <row r="184" spans="1:8" s="54" customFormat="1" ht="30" customHeight="1">
      <c r="A184" s="57" t="s">
        <v>163</v>
      </c>
      <c r="B184" s="58" t="s">
        <v>78</v>
      </c>
      <c r="C184" s="50" t="s">
        <v>111</v>
      </c>
      <c r="D184" s="46"/>
      <c r="E184" s="51" t="s">
        <v>28</v>
      </c>
      <c r="F184" s="52">
        <v>120</v>
      </c>
      <c r="G184" s="47"/>
      <c r="H184" s="48">
        <f>ROUND(G184*F184,2)</f>
        <v>0</v>
      </c>
    </row>
    <row r="185" spans="1:8" s="43" customFormat="1" ht="30" customHeight="1">
      <c r="A185" s="57" t="s">
        <v>102</v>
      </c>
      <c r="B185" s="45" t="s">
        <v>260</v>
      </c>
      <c r="C185" s="50" t="s">
        <v>103</v>
      </c>
      <c r="D185" s="46" t="s">
        <v>104</v>
      </c>
      <c r="E185" s="51"/>
      <c r="F185" s="52"/>
      <c r="G185" s="55"/>
      <c r="H185" s="48"/>
    </row>
    <row r="186" spans="1:8" s="54" customFormat="1" ht="30" customHeight="1">
      <c r="A186" s="57" t="s">
        <v>166</v>
      </c>
      <c r="B186" s="56" t="s">
        <v>27</v>
      </c>
      <c r="C186" s="50" t="s">
        <v>167</v>
      </c>
      <c r="D186" s="46" t="s">
        <v>2</v>
      </c>
      <c r="E186" s="51" t="s">
        <v>26</v>
      </c>
      <c r="F186" s="52">
        <v>100</v>
      </c>
      <c r="G186" s="47"/>
      <c r="H186" s="48">
        <f>ROUND(G186*F186,2)</f>
        <v>0</v>
      </c>
    </row>
    <row r="187" spans="1:9" s="54" customFormat="1" ht="30" customHeight="1">
      <c r="A187" s="57" t="s">
        <v>202</v>
      </c>
      <c r="B187" s="45" t="s">
        <v>261</v>
      </c>
      <c r="C187" s="83" t="s">
        <v>203</v>
      </c>
      <c r="D187" s="46" t="s">
        <v>246</v>
      </c>
      <c r="E187" s="51" t="s">
        <v>26</v>
      </c>
      <c r="F187" s="52">
        <v>50</v>
      </c>
      <c r="G187" s="47"/>
      <c r="H187" s="48">
        <f>ROUND(G187*F187,2)</f>
        <v>0</v>
      </c>
      <c r="I187" s="53"/>
    </row>
    <row r="188" spans="1:9" s="54" customFormat="1" ht="30" customHeight="1">
      <c r="A188" s="57" t="s">
        <v>204</v>
      </c>
      <c r="B188" s="45" t="s">
        <v>262</v>
      </c>
      <c r="C188" s="83" t="s">
        <v>205</v>
      </c>
      <c r="D188" s="46" t="s">
        <v>246</v>
      </c>
      <c r="E188" s="51" t="s">
        <v>26</v>
      </c>
      <c r="F188" s="52">
        <v>50</v>
      </c>
      <c r="G188" s="47"/>
      <c r="H188" s="48">
        <f>ROUND(G188*F188,2)</f>
        <v>0</v>
      </c>
      <c r="I188" s="53"/>
    </row>
    <row r="189" spans="1:8" s="54" customFormat="1" ht="30" customHeight="1">
      <c r="A189" s="57" t="s">
        <v>107</v>
      </c>
      <c r="B189" s="45" t="s">
        <v>263</v>
      </c>
      <c r="C189" s="50" t="s">
        <v>108</v>
      </c>
      <c r="D189" s="46" t="s">
        <v>168</v>
      </c>
      <c r="E189" s="51"/>
      <c r="F189" s="60"/>
      <c r="G189" s="48"/>
      <c r="H189" s="48"/>
    </row>
    <row r="190" spans="1:8" s="54" customFormat="1" ht="30" customHeight="1" thickBot="1">
      <c r="A190" s="57" t="s">
        <v>109</v>
      </c>
      <c r="B190" s="56" t="s">
        <v>27</v>
      </c>
      <c r="C190" s="50" t="s">
        <v>110</v>
      </c>
      <c r="D190" s="46"/>
      <c r="E190" s="51" t="s">
        <v>33</v>
      </c>
      <c r="F190" s="60">
        <v>8</v>
      </c>
      <c r="G190" s="47"/>
      <c r="H190" s="48">
        <f>ROUND(G190*F190,2)</f>
        <v>0</v>
      </c>
    </row>
    <row r="191" spans="1:8" s="43" customFormat="1" ht="36" customHeight="1" thickTop="1">
      <c r="A191" s="41"/>
      <c r="B191" s="74"/>
      <c r="C191" s="75" t="s">
        <v>20</v>
      </c>
      <c r="D191" s="76"/>
      <c r="E191" s="76"/>
      <c r="F191" s="76"/>
      <c r="G191" s="55"/>
      <c r="H191" s="77"/>
    </row>
    <row r="192" spans="1:8" s="43" customFormat="1" ht="30" customHeight="1" thickBot="1">
      <c r="A192" s="49" t="s">
        <v>52</v>
      </c>
      <c r="B192" s="45" t="s">
        <v>264</v>
      </c>
      <c r="C192" s="50" t="s">
        <v>53</v>
      </c>
      <c r="D192" s="46" t="s">
        <v>112</v>
      </c>
      <c r="E192" s="51" t="s">
        <v>48</v>
      </c>
      <c r="F192" s="60">
        <v>1200</v>
      </c>
      <c r="G192" s="47"/>
      <c r="H192" s="48">
        <f>ROUND(G192*F192,2)</f>
        <v>0</v>
      </c>
    </row>
    <row r="193" spans="1:8" s="43" customFormat="1" ht="36" customHeight="1" thickTop="1">
      <c r="A193" s="41"/>
      <c r="B193" s="74"/>
      <c r="C193" s="75" t="s">
        <v>21</v>
      </c>
      <c r="D193" s="76"/>
      <c r="E193" s="76"/>
      <c r="F193" s="76"/>
      <c r="G193" s="55"/>
      <c r="H193" s="77"/>
    </row>
    <row r="194" spans="1:8" s="54" customFormat="1" ht="43.5" customHeight="1">
      <c r="A194" s="49" t="s">
        <v>54</v>
      </c>
      <c r="B194" s="45" t="s">
        <v>265</v>
      </c>
      <c r="C194" s="50" t="s">
        <v>68</v>
      </c>
      <c r="D194" s="46" t="s">
        <v>113</v>
      </c>
      <c r="E194" s="51" t="s">
        <v>33</v>
      </c>
      <c r="F194" s="60">
        <v>3</v>
      </c>
      <c r="G194" s="47"/>
      <c r="H194" s="48">
        <f>ROUND(G194*F194,2)</f>
        <v>0</v>
      </c>
    </row>
    <row r="195" spans="1:8" s="43" customFormat="1" ht="30" customHeight="1">
      <c r="A195" s="49" t="s">
        <v>55</v>
      </c>
      <c r="B195" s="45" t="s">
        <v>266</v>
      </c>
      <c r="C195" s="50" t="s">
        <v>69</v>
      </c>
      <c r="D195" s="46" t="s">
        <v>113</v>
      </c>
      <c r="E195" s="51"/>
      <c r="F195" s="60"/>
      <c r="G195" s="55"/>
      <c r="H195" s="63"/>
    </row>
    <row r="196" spans="1:8" s="54" customFormat="1" ht="30" customHeight="1">
      <c r="A196" s="49" t="s">
        <v>169</v>
      </c>
      <c r="B196" s="56" t="s">
        <v>27</v>
      </c>
      <c r="C196" s="50" t="s">
        <v>170</v>
      </c>
      <c r="D196" s="46"/>
      <c r="E196" s="51" t="s">
        <v>33</v>
      </c>
      <c r="F196" s="60">
        <v>1</v>
      </c>
      <c r="G196" s="47"/>
      <c r="H196" s="48">
        <f aca="true" t="shared" si="1" ref="H196:H201">ROUND(G196*F196,2)</f>
        <v>0</v>
      </c>
    </row>
    <row r="197" spans="1:8" s="54" customFormat="1" ht="30" customHeight="1">
      <c r="A197" s="49" t="s">
        <v>56</v>
      </c>
      <c r="B197" s="56" t="s">
        <v>34</v>
      </c>
      <c r="C197" s="50" t="s">
        <v>114</v>
      </c>
      <c r="D197" s="46"/>
      <c r="E197" s="51" t="s">
        <v>33</v>
      </c>
      <c r="F197" s="60">
        <v>6</v>
      </c>
      <c r="G197" s="47"/>
      <c r="H197" s="48">
        <f t="shared" si="1"/>
        <v>0</v>
      </c>
    </row>
    <row r="198" spans="1:8" s="54" customFormat="1" ht="30" customHeight="1">
      <c r="A198" s="49" t="s">
        <v>171</v>
      </c>
      <c r="B198" s="56" t="s">
        <v>49</v>
      </c>
      <c r="C198" s="50" t="s">
        <v>172</v>
      </c>
      <c r="D198" s="46"/>
      <c r="E198" s="51" t="s">
        <v>33</v>
      </c>
      <c r="F198" s="60">
        <v>2</v>
      </c>
      <c r="G198" s="47"/>
      <c r="H198" s="48">
        <f t="shared" si="1"/>
        <v>0</v>
      </c>
    </row>
    <row r="199" spans="1:8" s="43" customFormat="1" ht="30" customHeight="1">
      <c r="A199" s="49" t="s">
        <v>65</v>
      </c>
      <c r="B199" s="45" t="s">
        <v>267</v>
      </c>
      <c r="C199" s="50" t="s">
        <v>70</v>
      </c>
      <c r="D199" s="46" t="s">
        <v>113</v>
      </c>
      <c r="E199" s="51" t="s">
        <v>33</v>
      </c>
      <c r="F199" s="60">
        <v>2</v>
      </c>
      <c r="G199" s="47"/>
      <c r="H199" s="48">
        <f t="shared" si="1"/>
        <v>0</v>
      </c>
    </row>
    <row r="200" spans="1:8" s="43" customFormat="1" ht="30" customHeight="1">
      <c r="A200" s="49" t="s">
        <v>66</v>
      </c>
      <c r="B200" s="45" t="s">
        <v>268</v>
      </c>
      <c r="C200" s="50" t="s">
        <v>71</v>
      </c>
      <c r="D200" s="46" t="s">
        <v>113</v>
      </c>
      <c r="E200" s="51" t="s">
        <v>33</v>
      </c>
      <c r="F200" s="60">
        <v>3</v>
      </c>
      <c r="G200" s="47"/>
      <c r="H200" s="48">
        <f t="shared" si="1"/>
        <v>0</v>
      </c>
    </row>
    <row r="201" spans="1:8" s="43" customFormat="1" ht="30" customHeight="1" thickBot="1">
      <c r="A201" s="49" t="s">
        <v>65</v>
      </c>
      <c r="B201" s="45" t="s">
        <v>269</v>
      </c>
      <c r="C201" s="50" t="s">
        <v>181</v>
      </c>
      <c r="D201" s="46" t="s">
        <v>182</v>
      </c>
      <c r="E201" s="51" t="s">
        <v>33</v>
      </c>
      <c r="F201" s="60">
        <v>4</v>
      </c>
      <c r="G201" s="47"/>
      <c r="H201" s="48">
        <f t="shared" si="1"/>
        <v>0</v>
      </c>
    </row>
    <row r="202" spans="1:8" s="43" customFormat="1" ht="36" customHeight="1" thickTop="1">
      <c r="A202" s="41"/>
      <c r="B202" s="74"/>
      <c r="C202" s="75" t="s">
        <v>22</v>
      </c>
      <c r="D202" s="76"/>
      <c r="E202" s="76"/>
      <c r="F202" s="76"/>
      <c r="G202" s="55"/>
      <c r="H202" s="77"/>
    </row>
    <row r="203" spans="1:8" s="54" customFormat="1" ht="30" customHeight="1">
      <c r="A203" s="57" t="s">
        <v>179</v>
      </c>
      <c r="B203" s="45" t="s">
        <v>270</v>
      </c>
      <c r="C203" s="50" t="s">
        <v>180</v>
      </c>
      <c r="D203" s="46" t="s">
        <v>245</v>
      </c>
      <c r="E203" s="51" t="s">
        <v>26</v>
      </c>
      <c r="F203" s="52">
        <v>250</v>
      </c>
      <c r="G203" s="47"/>
      <c r="H203" s="48">
        <f>ROUND(G203*F203,2)</f>
        <v>0</v>
      </c>
    </row>
    <row r="204" spans="1:8" ht="30" customHeight="1" thickBot="1">
      <c r="A204" s="13"/>
      <c r="B204" s="26" t="str">
        <f>B145</f>
        <v>E</v>
      </c>
      <c r="C204" s="92" t="str">
        <f>C145</f>
        <v>SHERBROOK ST FROM NOTRE DAME AVE TO WILLIAM AVE</v>
      </c>
      <c r="D204" s="93"/>
      <c r="E204" s="93"/>
      <c r="F204" s="94"/>
      <c r="G204" s="13" t="s">
        <v>17</v>
      </c>
      <c r="H204" s="13">
        <f>SUM(H147:H203)</f>
        <v>0</v>
      </c>
    </row>
    <row r="205" spans="1:8" ht="36" customHeight="1" thickTop="1">
      <c r="A205" s="33"/>
      <c r="B205" s="6"/>
      <c r="C205" s="10" t="s">
        <v>18</v>
      </c>
      <c r="D205" s="17"/>
      <c r="E205" s="1"/>
      <c r="F205" s="1"/>
      <c r="G205" s="36"/>
      <c r="H205" s="39"/>
    </row>
    <row r="206" spans="1:8" ht="30" customHeight="1" thickBot="1">
      <c r="A206" s="13"/>
      <c r="B206" s="26" t="str">
        <f>B6</f>
        <v>A</v>
      </c>
      <c r="C206" s="105" t="str">
        <f>C6</f>
        <v>WB BISHOP GRANDIN BLVD FROM PEMBINA OVERPASS TO WAVERLEY ST</v>
      </c>
      <c r="D206" s="93"/>
      <c r="E206" s="93"/>
      <c r="F206" s="94"/>
      <c r="G206" s="13" t="s">
        <v>17</v>
      </c>
      <c r="H206" s="13">
        <f>H44</f>
        <v>0</v>
      </c>
    </row>
    <row r="207" spans="1:8" ht="30" customHeight="1" thickBot="1" thickTop="1">
      <c r="A207" s="13"/>
      <c r="B207" s="26" t="str">
        <f>B45</f>
        <v>B</v>
      </c>
      <c r="C207" s="86" t="str">
        <f>C45</f>
        <v>SB WILLIAM R CLEMENT PW FROM ROBLIN BLVD TO GRANT AVE</v>
      </c>
      <c r="D207" s="87"/>
      <c r="E207" s="87"/>
      <c r="F207" s="88"/>
      <c r="G207" s="13" t="s">
        <v>17</v>
      </c>
      <c r="H207" s="13">
        <f>H67</f>
        <v>0</v>
      </c>
    </row>
    <row r="208" spans="1:8" ht="30" customHeight="1" thickBot="1" thickTop="1">
      <c r="A208" s="15"/>
      <c r="B208" s="35" t="str">
        <f>B68</f>
        <v>C</v>
      </c>
      <c r="C208" s="98" t="str">
        <f>C68</f>
        <v>WB BISHOP GRANDIN BLVD FROM LAGIMODIERE BLVD TO 345M W OF LAGIMODIERE BLVD</v>
      </c>
      <c r="D208" s="99"/>
      <c r="E208" s="99"/>
      <c r="F208" s="100"/>
      <c r="G208" s="15" t="s">
        <v>17</v>
      </c>
      <c r="H208" s="15">
        <f>H93</f>
        <v>0</v>
      </c>
    </row>
    <row r="209" spans="1:8" ht="30" customHeight="1" thickBot="1" thickTop="1">
      <c r="A209" s="15"/>
      <c r="B209" s="35" t="str">
        <f>B94</f>
        <v>D</v>
      </c>
      <c r="C209" s="98" t="str">
        <f>C94</f>
        <v>SB ST. MARY'S RD FROM 231 N OF VAN HULL WAY TO 19M S OF REDVIEW DR</v>
      </c>
      <c r="D209" s="99"/>
      <c r="E209" s="99"/>
      <c r="F209" s="100"/>
      <c r="G209" s="15" t="s">
        <v>17</v>
      </c>
      <c r="H209" s="15">
        <f>H144</f>
        <v>0</v>
      </c>
    </row>
    <row r="210" spans="1:8" ht="30" customHeight="1" thickBot="1" thickTop="1">
      <c r="A210" s="15"/>
      <c r="B210" s="35" t="str">
        <f>B145</f>
        <v>E</v>
      </c>
      <c r="C210" s="98" t="str">
        <f>C145</f>
        <v>SHERBROOK ST FROM NOTRE DAME AVE TO WILLIAM AVE</v>
      </c>
      <c r="D210" s="99"/>
      <c r="E210" s="99"/>
      <c r="F210" s="100"/>
      <c r="G210" s="15" t="s">
        <v>17</v>
      </c>
      <c r="H210" s="15">
        <f>H204</f>
        <v>0</v>
      </c>
    </row>
    <row r="211" spans="1:9" s="25" customFormat="1" ht="37.5" customHeight="1" thickTop="1">
      <c r="A211" s="12"/>
      <c r="B211" s="101" t="s">
        <v>24</v>
      </c>
      <c r="C211" s="102"/>
      <c r="D211" s="102"/>
      <c r="E211" s="102"/>
      <c r="F211" s="102"/>
      <c r="G211" s="103">
        <f>SUM(H206:H210)</f>
        <v>0</v>
      </c>
      <c r="H211" s="104"/>
      <c r="I211" s="85"/>
    </row>
    <row r="212" spans="1:8" ht="15.75" customHeight="1">
      <c r="A212" s="34"/>
      <c r="B212" s="29"/>
      <c r="C212" s="30"/>
      <c r="D212" s="31"/>
      <c r="E212" s="30"/>
      <c r="F212" s="30"/>
      <c r="G212" s="18"/>
      <c r="H212" s="40"/>
    </row>
  </sheetData>
  <sheetProtection password="DDAA" sheet="1" selectLockedCells="1"/>
  <mergeCells count="17">
    <mergeCell ref="C208:F208"/>
    <mergeCell ref="C209:F209"/>
    <mergeCell ref="C210:F210"/>
    <mergeCell ref="B211:F211"/>
    <mergeCell ref="G211:H211"/>
    <mergeCell ref="C94:F94"/>
    <mergeCell ref="C144:F144"/>
    <mergeCell ref="C145:F145"/>
    <mergeCell ref="C204:F204"/>
    <mergeCell ref="C206:F206"/>
    <mergeCell ref="C207:F207"/>
    <mergeCell ref="C6:F6"/>
    <mergeCell ref="C44:F44"/>
    <mergeCell ref="C45:F45"/>
    <mergeCell ref="C67:F67"/>
    <mergeCell ref="C68:F68"/>
    <mergeCell ref="C93:F93"/>
  </mergeCells>
  <conditionalFormatting sqref="D35 D40:D41 D48:D63 D72:D79 D86 D98:D118 D121:D140 D142:D143 D174:D175 D148:D160 D177:D178 D180:D186 D14:D33 D88:D92 D162:D172 D189:D200 D81:D84">
    <cfRule type="cellIs" priority="118" dxfId="120" operator="equal" stopIfTrue="1">
      <formula>"CW 2130-R11"</formula>
    </cfRule>
    <cfRule type="cellIs" priority="119" dxfId="120" operator="equal" stopIfTrue="1">
      <formula>"CW 3120-R2"</formula>
    </cfRule>
    <cfRule type="cellIs" priority="120" dxfId="120" operator="equal" stopIfTrue="1">
      <formula>"CW 3240-R7"</formula>
    </cfRule>
  </conditionalFormatting>
  <conditionalFormatting sqref="D34">
    <cfRule type="cellIs" priority="115" dxfId="120" operator="equal" stopIfTrue="1">
      <formula>"CW 2130-R11"</formula>
    </cfRule>
    <cfRule type="cellIs" priority="116" dxfId="120" operator="equal" stopIfTrue="1">
      <formula>"CW 3120-R2"</formula>
    </cfRule>
    <cfRule type="cellIs" priority="117" dxfId="120" operator="equal" stopIfTrue="1">
      <formula>"CW 3240-R7"</formula>
    </cfRule>
  </conditionalFormatting>
  <conditionalFormatting sqref="D36">
    <cfRule type="cellIs" priority="112" dxfId="120" operator="equal" stopIfTrue="1">
      <formula>"CW 2130-R11"</formula>
    </cfRule>
    <cfRule type="cellIs" priority="113" dxfId="120" operator="equal" stopIfTrue="1">
      <formula>"CW 3120-R2"</formula>
    </cfRule>
    <cfRule type="cellIs" priority="114" dxfId="120" operator="equal" stopIfTrue="1">
      <formula>"CW 3240-R7"</formula>
    </cfRule>
  </conditionalFormatting>
  <conditionalFormatting sqref="D65">
    <cfRule type="cellIs" priority="109" dxfId="120" operator="equal" stopIfTrue="1">
      <formula>"CW 2130-R11"</formula>
    </cfRule>
    <cfRule type="cellIs" priority="110" dxfId="120" operator="equal" stopIfTrue="1">
      <formula>"CW 3120-R2"</formula>
    </cfRule>
    <cfRule type="cellIs" priority="111" dxfId="120" operator="equal" stopIfTrue="1">
      <formula>"CW 3240-R7"</formula>
    </cfRule>
  </conditionalFormatting>
  <conditionalFormatting sqref="D64">
    <cfRule type="cellIs" priority="106" dxfId="120" operator="equal" stopIfTrue="1">
      <formula>"CW 2130-R11"</formula>
    </cfRule>
    <cfRule type="cellIs" priority="107" dxfId="120" operator="equal" stopIfTrue="1">
      <formula>"CW 3120-R2"</formula>
    </cfRule>
    <cfRule type="cellIs" priority="108" dxfId="120" operator="equal" stopIfTrue="1">
      <formula>"CW 3240-R7"</formula>
    </cfRule>
  </conditionalFormatting>
  <conditionalFormatting sqref="D66">
    <cfRule type="cellIs" priority="103" dxfId="120" operator="equal" stopIfTrue="1">
      <formula>"CW 2130-R11"</formula>
    </cfRule>
    <cfRule type="cellIs" priority="104" dxfId="120" operator="equal" stopIfTrue="1">
      <formula>"CW 3120-R2"</formula>
    </cfRule>
    <cfRule type="cellIs" priority="105" dxfId="120" operator="equal" stopIfTrue="1">
      <formula>"CW 3240-R7"</formula>
    </cfRule>
  </conditionalFormatting>
  <conditionalFormatting sqref="D70">
    <cfRule type="cellIs" priority="100" dxfId="120" operator="equal" stopIfTrue="1">
      <formula>"CW 2130-R11"</formula>
    </cfRule>
    <cfRule type="cellIs" priority="101" dxfId="120" operator="equal" stopIfTrue="1">
      <formula>"CW 3120-R2"</formula>
    </cfRule>
    <cfRule type="cellIs" priority="102" dxfId="120" operator="equal" stopIfTrue="1">
      <formula>"CW 3240-R7"</formula>
    </cfRule>
  </conditionalFormatting>
  <conditionalFormatting sqref="D69">
    <cfRule type="cellIs" priority="97" dxfId="120" operator="equal" stopIfTrue="1">
      <formula>"CW 2130-R11"</formula>
    </cfRule>
    <cfRule type="cellIs" priority="98" dxfId="120" operator="equal" stopIfTrue="1">
      <formula>"CW 3120-R2"</formula>
    </cfRule>
    <cfRule type="cellIs" priority="99" dxfId="120" operator="equal" stopIfTrue="1">
      <formula>"CW 3240-R7"</formula>
    </cfRule>
  </conditionalFormatting>
  <conditionalFormatting sqref="D71">
    <cfRule type="cellIs" priority="94" dxfId="120" operator="equal" stopIfTrue="1">
      <formula>"CW 2130-R11"</formula>
    </cfRule>
    <cfRule type="cellIs" priority="95" dxfId="120" operator="equal" stopIfTrue="1">
      <formula>"CW 3120-R2"</formula>
    </cfRule>
    <cfRule type="cellIs" priority="96" dxfId="120" operator="equal" stopIfTrue="1">
      <formula>"CW 3240-R7"</formula>
    </cfRule>
  </conditionalFormatting>
  <conditionalFormatting sqref="D85">
    <cfRule type="cellIs" priority="91" dxfId="120" operator="equal" stopIfTrue="1">
      <formula>"CW 2130-R11"</formula>
    </cfRule>
    <cfRule type="cellIs" priority="92" dxfId="120" operator="equal" stopIfTrue="1">
      <formula>"CW 3120-R2"</formula>
    </cfRule>
    <cfRule type="cellIs" priority="93" dxfId="120" operator="equal" stopIfTrue="1">
      <formula>"CW 3240-R7"</formula>
    </cfRule>
  </conditionalFormatting>
  <conditionalFormatting sqref="D119">
    <cfRule type="cellIs" priority="88" dxfId="120" operator="equal" stopIfTrue="1">
      <formula>"CW 2130-R11"</formula>
    </cfRule>
    <cfRule type="cellIs" priority="89" dxfId="120" operator="equal" stopIfTrue="1">
      <formula>"CW 3120-R2"</formula>
    </cfRule>
    <cfRule type="cellIs" priority="90" dxfId="120" operator="equal" stopIfTrue="1">
      <formula>"CW 3240-R7"</formula>
    </cfRule>
  </conditionalFormatting>
  <conditionalFormatting sqref="D96">
    <cfRule type="cellIs" priority="85" dxfId="120" operator="equal" stopIfTrue="1">
      <formula>"CW 2130-R11"</formula>
    </cfRule>
    <cfRule type="cellIs" priority="86" dxfId="120" operator="equal" stopIfTrue="1">
      <formula>"CW 3120-R2"</formula>
    </cfRule>
    <cfRule type="cellIs" priority="87" dxfId="120" operator="equal" stopIfTrue="1">
      <formula>"CW 3240-R7"</formula>
    </cfRule>
  </conditionalFormatting>
  <conditionalFormatting sqref="D95">
    <cfRule type="cellIs" priority="82" dxfId="120" operator="equal" stopIfTrue="1">
      <formula>"CW 2130-R11"</formula>
    </cfRule>
    <cfRule type="cellIs" priority="83" dxfId="120" operator="equal" stopIfTrue="1">
      <formula>"CW 3120-R2"</formula>
    </cfRule>
    <cfRule type="cellIs" priority="84" dxfId="120" operator="equal" stopIfTrue="1">
      <formula>"CW 3240-R7"</formula>
    </cfRule>
  </conditionalFormatting>
  <conditionalFormatting sqref="D141">
    <cfRule type="cellIs" priority="79" dxfId="120" operator="equal" stopIfTrue="1">
      <formula>"CW 2130-R11"</formula>
    </cfRule>
    <cfRule type="cellIs" priority="80" dxfId="120" operator="equal" stopIfTrue="1">
      <formula>"CW 3120-R2"</formula>
    </cfRule>
    <cfRule type="cellIs" priority="81" dxfId="120" operator="equal" stopIfTrue="1">
      <formula>"CW 3240-R7"</formula>
    </cfRule>
  </conditionalFormatting>
  <conditionalFormatting sqref="D120">
    <cfRule type="cellIs" priority="76" dxfId="120" operator="equal" stopIfTrue="1">
      <formula>"CW 2130-R11"</formula>
    </cfRule>
    <cfRule type="cellIs" priority="77" dxfId="120" operator="equal" stopIfTrue="1">
      <formula>"CW 3120-R2"</formula>
    </cfRule>
    <cfRule type="cellIs" priority="78" dxfId="120" operator="equal" stopIfTrue="1">
      <formula>"CW 3240-R7"</formula>
    </cfRule>
  </conditionalFormatting>
  <conditionalFormatting sqref="D201">
    <cfRule type="cellIs" priority="73" dxfId="120" operator="equal" stopIfTrue="1">
      <formula>"CW 2130-R11"</formula>
    </cfRule>
    <cfRule type="cellIs" priority="74" dxfId="120" operator="equal" stopIfTrue="1">
      <formula>"CW 3120-R2"</formula>
    </cfRule>
    <cfRule type="cellIs" priority="75" dxfId="120" operator="equal" stopIfTrue="1">
      <formula>"CW 3240-R7"</formula>
    </cfRule>
  </conditionalFormatting>
  <conditionalFormatting sqref="D173">
    <cfRule type="cellIs" priority="70" dxfId="120" operator="equal" stopIfTrue="1">
      <formula>"CW 2130-R11"</formula>
    </cfRule>
    <cfRule type="cellIs" priority="71" dxfId="120" operator="equal" stopIfTrue="1">
      <formula>"CW 3120-R2"</formula>
    </cfRule>
    <cfRule type="cellIs" priority="72" dxfId="120" operator="equal" stopIfTrue="1">
      <formula>"CW 3240-R7"</formula>
    </cfRule>
  </conditionalFormatting>
  <conditionalFormatting sqref="D179">
    <cfRule type="cellIs" priority="67" dxfId="120" operator="equal" stopIfTrue="1">
      <formula>"CW 2130-R11"</formula>
    </cfRule>
    <cfRule type="cellIs" priority="68" dxfId="120" operator="equal" stopIfTrue="1">
      <formula>"CW 3120-R2"</formula>
    </cfRule>
    <cfRule type="cellIs" priority="69" dxfId="120" operator="equal" stopIfTrue="1">
      <formula>"CW 3240-R7"</formula>
    </cfRule>
  </conditionalFormatting>
  <conditionalFormatting sqref="D176">
    <cfRule type="cellIs" priority="64" dxfId="120" operator="equal" stopIfTrue="1">
      <formula>"CW 2130-R11"</formula>
    </cfRule>
    <cfRule type="cellIs" priority="65" dxfId="120" operator="equal" stopIfTrue="1">
      <formula>"CW 3120-R2"</formula>
    </cfRule>
    <cfRule type="cellIs" priority="66" dxfId="120" operator="equal" stopIfTrue="1">
      <formula>"CW 3240-R7"</formula>
    </cfRule>
  </conditionalFormatting>
  <conditionalFormatting sqref="D12:D13">
    <cfRule type="cellIs" priority="61" dxfId="120" operator="equal" stopIfTrue="1">
      <formula>"CW 2130-R11"</formula>
    </cfRule>
    <cfRule type="cellIs" priority="62" dxfId="120" operator="equal" stopIfTrue="1">
      <formula>"CW 3120-R2"</formula>
    </cfRule>
    <cfRule type="cellIs" priority="63" dxfId="120" operator="equal" stopIfTrue="1">
      <formula>"CW 3240-R7"</formula>
    </cfRule>
  </conditionalFormatting>
  <conditionalFormatting sqref="D7">
    <cfRule type="cellIs" priority="58" dxfId="120" operator="equal" stopIfTrue="1">
      <formula>"CW 2130-R11"</formula>
    </cfRule>
    <cfRule type="cellIs" priority="59" dxfId="120" operator="equal" stopIfTrue="1">
      <formula>"CW 3120-R2"</formula>
    </cfRule>
    <cfRule type="cellIs" priority="60" dxfId="120" operator="equal" stopIfTrue="1">
      <formula>"CW 3240-R7"</formula>
    </cfRule>
  </conditionalFormatting>
  <conditionalFormatting sqref="D8">
    <cfRule type="cellIs" priority="55" dxfId="120" operator="equal" stopIfTrue="1">
      <formula>"CW 2130-R11"</formula>
    </cfRule>
    <cfRule type="cellIs" priority="56" dxfId="120" operator="equal" stopIfTrue="1">
      <formula>"CW 3120-R2"</formula>
    </cfRule>
    <cfRule type="cellIs" priority="57" dxfId="120" operator="equal" stopIfTrue="1">
      <formula>"CW 3240-R7"</formula>
    </cfRule>
  </conditionalFormatting>
  <conditionalFormatting sqref="D9">
    <cfRule type="cellIs" priority="52" dxfId="120" operator="equal" stopIfTrue="1">
      <formula>"CW 2130-R11"</formula>
    </cfRule>
    <cfRule type="cellIs" priority="53" dxfId="120" operator="equal" stopIfTrue="1">
      <formula>"CW 3120-R2"</formula>
    </cfRule>
    <cfRule type="cellIs" priority="54" dxfId="120" operator="equal" stopIfTrue="1">
      <formula>"CW 3240-R7"</formula>
    </cfRule>
  </conditionalFormatting>
  <conditionalFormatting sqref="D10">
    <cfRule type="cellIs" priority="49" dxfId="120" operator="equal" stopIfTrue="1">
      <formula>"CW 2130-R11"</formula>
    </cfRule>
    <cfRule type="cellIs" priority="50" dxfId="120" operator="equal" stopIfTrue="1">
      <formula>"CW 3120-R2"</formula>
    </cfRule>
    <cfRule type="cellIs" priority="51" dxfId="120" operator="equal" stopIfTrue="1">
      <formula>"CW 3240-R7"</formula>
    </cfRule>
  </conditionalFormatting>
  <conditionalFormatting sqref="D38">
    <cfRule type="cellIs" priority="40" dxfId="120" operator="equal" stopIfTrue="1">
      <formula>"CW 2130-R11"</formula>
    </cfRule>
    <cfRule type="cellIs" priority="41" dxfId="120" operator="equal" stopIfTrue="1">
      <formula>"CW 3120-R2"</formula>
    </cfRule>
    <cfRule type="cellIs" priority="42" dxfId="120" operator="equal" stopIfTrue="1">
      <formula>"CW 3240-R7"</formula>
    </cfRule>
  </conditionalFormatting>
  <conditionalFormatting sqref="D11">
    <cfRule type="cellIs" priority="46" dxfId="120" operator="equal" stopIfTrue="1">
      <formula>"CW 2130-R11"</formula>
    </cfRule>
    <cfRule type="cellIs" priority="47" dxfId="120" operator="equal" stopIfTrue="1">
      <formula>"CW 3120-R2"</formula>
    </cfRule>
    <cfRule type="cellIs" priority="48" dxfId="120" operator="equal" stopIfTrue="1">
      <formula>"CW 3240-R7"</formula>
    </cfRule>
  </conditionalFormatting>
  <conditionalFormatting sqref="D37">
    <cfRule type="cellIs" priority="43" dxfId="120" operator="equal" stopIfTrue="1">
      <formula>"CW 2130-R11"</formula>
    </cfRule>
    <cfRule type="cellIs" priority="44" dxfId="120" operator="equal" stopIfTrue="1">
      <formula>"CW 3120-R2"</formula>
    </cfRule>
    <cfRule type="cellIs" priority="45" dxfId="120" operator="equal" stopIfTrue="1">
      <formula>"CW 3240-R7"</formula>
    </cfRule>
  </conditionalFormatting>
  <conditionalFormatting sqref="D39">
    <cfRule type="cellIs" priority="37" dxfId="120" operator="equal" stopIfTrue="1">
      <formula>"CW 2130-R11"</formula>
    </cfRule>
    <cfRule type="cellIs" priority="38" dxfId="120" operator="equal" stopIfTrue="1">
      <formula>"CW 3120-R2"</formula>
    </cfRule>
    <cfRule type="cellIs" priority="39" dxfId="120" operator="equal" stopIfTrue="1">
      <formula>"CW 3240-R7"</formula>
    </cfRule>
  </conditionalFormatting>
  <conditionalFormatting sqref="D42">
    <cfRule type="cellIs" priority="34" dxfId="120" operator="equal" stopIfTrue="1">
      <formula>"CW 2130-R11"</formula>
    </cfRule>
    <cfRule type="cellIs" priority="35" dxfId="120" operator="equal" stopIfTrue="1">
      <formula>"CW 3120-R2"</formula>
    </cfRule>
    <cfRule type="cellIs" priority="36" dxfId="120" operator="equal" stopIfTrue="1">
      <formula>"CW 3240-R7"</formula>
    </cfRule>
  </conditionalFormatting>
  <conditionalFormatting sqref="D43">
    <cfRule type="cellIs" priority="31" dxfId="120" operator="equal" stopIfTrue="1">
      <formula>"CW 2130-R11"</formula>
    </cfRule>
    <cfRule type="cellIs" priority="32" dxfId="120" operator="equal" stopIfTrue="1">
      <formula>"CW 3120-R2"</formula>
    </cfRule>
    <cfRule type="cellIs" priority="33" dxfId="120" operator="equal" stopIfTrue="1">
      <formula>"CW 3240-R7"</formula>
    </cfRule>
  </conditionalFormatting>
  <conditionalFormatting sqref="D87">
    <cfRule type="cellIs" priority="22" dxfId="120" operator="equal" stopIfTrue="1">
      <formula>"CW 2130-R11"</formula>
    </cfRule>
    <cfRule type="cellIs" priority="23" dxfId="120" operator="equal" stopIfTrue="1">
      <formula>"CW 3120-R2"</formula>
    </cfRule>
    <cfRule type="cellIs" priority="24" dxfId="120" operator="equal" stopIfTrue="1">
      <formula>"CW 3240-R7"</formula>
    </cfRule>
  </conditionalFormatting>
  <conditionalFormatting sqref="D46">
    <cfRule type="cellIs" priority="28" dxfId="120" operator="equal" stopIfTrue="1">
      <formula>"CW 2130-R11"</formula>
    </cfRule>
    <cfRule type="cellIs" priority="29" dxfId="120" operator="equal" stopIfTrue="1">
      <formula>"CW 3120-R2"</formula>
    </cfRule>
    <cfRule type="cellIs" priority="30" dxfId="120" operator="equal" stopIfTrue="1">
      <formula>"CW 3240-R7"</formula>
    </cfRule>
  </conditionalFormatting>
  <conditionalFormatting sqref="D47">
    <cfRule type="cellIs" priority="25" dxfId="120" operator="equal" stopIfTrue="1">
      <formula>"CW 2130-R11"</formula>
    </cfRule>
    <cfRule type="cellIs" priority="26" dxfId="120" operator="equal" stopIfTrue="1">
      <formula>"CW 3120-R2"</formula>
    </cfRule>
    <cfRule type="cellIs" priority="27" dxfId="120" operator="equal" stopIfTrue="1">
      <formula>"CW 3240-R7"</formula>
    </cfRule>
  </conditionalFormatting>
  <conditionalFormatting sqref="D146">
    <cfRule type="cellIs" priority="19" dxfId="120" operator="equal" stopIfTrue="1">
      <formula>"CW 2130-R11"</formula>
    </cfRule>
    <cfRule type="cellIs" priority="20" dxfId="120" operator="equal" stopIfTrue="1">
      <formula>"CW 3120-R2"</formula>
    </cfRule>
    <cfRule type="cellIs" priority="21" dxfId="120" operator="equal" stopIfTrue="1">
      <formula>"CW 3240-R7"</formula>
    </cfRule>
  </conditionalFormatting>
  <conditionalFormatting sqref="D147">
    <cfRule type="cellIs" priority="16" dxfId="120" operator="equal" stopIfTrue="1">
      <formula>"CW 2130-R11"</formula>
    </cfRule>
    <cfRule type="cellIs" priority="17" dxfId="120" operator="equal" stopIfTrue="1">
      <formula>"CW 3120-R2"</formula>
    </cfRule>
    <cfRule type="cellIs" priority="18" dxfId="120" operator="equal" stopIfTrue="1">
      <formula>"CW 3240-R7"</formula>
    </cfRule>
  </conditionalFormatting>
  <conditionalFormatting sqref="D161">
    <cfRule type="cellIs" priority="13" dxfId="120" operator="equal" stopIfTrue="1">
      <formula>"CW 2130-R11"</formula>
    </cfRule>
    <cfRule type="cellIs" priority="14" dxfId="120" operator="equal" stopIfTrue="1">
      <formula>"CW 3120-R2"</formula>
    </cfRule>
    <cfRule type="cellIs" priority="15" dxfId="120" operator="equal" stopIfTrue="1">
      <formula>"CW 3240-R7"</formula>
    </cfRule>
  </conditionalFormatting>
  <conditionalFormatting sqref="D187:D188">
    <cfRule type="cellIs" priority="10" dxfId="120" operator="equal" stopIfTrue="1">
      <formula>"CW 2130-R11"</formula>
    </cfRule>
    <cfRule type="cellIs" priority="11" dxfId="120" operator="equal" stopIfTrue="1">
      <formula>"CW 3120-R2"</formula>
    </cfRule>
    <cfRule type="cellIs" priority="12" dxfId="120" operator="equal" stopIfTrue="1">
      <formula>"CW 3240-R7"</formula>
    </cfRule>
  </conditionalFormatting>
  <conditionalFormatting sqref="D97">
    <cfRule type="cellIs" priority="7" dxfId="120" operator="equal" stopIfTrue="1">
      <formula>"CW 2130-R11"</formula>
    </cfRule>
    <cfRule type="cellIs" priority="8" dxfId="120" operator="equal" stopIfTrue="1">
      <formula>"CW 3120-R2"</formula>
    </cfRule>
    <cfRule type="cellIs" priority="9" dxfId="120" operator="equal" stopIfTrue="1">
      <formula>"CW 3240-R7"</formula>
    </cfRule>
  </conditionalFormatting>
  <conditionalFormatting sqref="D80">
    <cfRule type="cellIs" priority="4" dxfId="120" operator="equal" stopIfTrue="1">
      <formula>"CW 2130-R11"</formula>
    </cfRule>
    <cfRule type="cellIs" priority="5" dxfId="120" operator="equal" stopIfTrue="1">
      <formula>"CW 3120-R2"</formula>
    </cfRule>
    <cfRule type="cellIs" priority="6" dxfId="120" operator="equal" stopIfTrue="1">
      <formula>"CW 3240-R7"</formula>
    </cfRule>
  </conditionalFormatting>
  <conditionalFormatting sqref="D202:D203">
    <cfRule type="cellIs" priority="1" dxfId="120" operator="equal" stopIfTrue="1">
      <formula>"CW 2130-R11"</formula>
    </cfRule>
    <cfRule type="cellIs" priority="2" dxfId="120" operator="equal" stopIfTrue="1">
      <formula>"CW 3120-R2"</formula>
    </cfRule>
    <cfRule type="cellIs" priority="3" dxfId="12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3 G21 G28:G29 G23:G26 G31:G34 G43 G50 G54 G58:G59 G52 G61:G64 G47 G82 G84:G85 G74:G75 G70:G71 G103:G104 G123 G125 G134 G109 G106:G107 G147 G127:G130 G111:G113 G150 G157 G164:G165 G182 G176:G179 G194 G152:G155 G167:G168 G17:G19 G8:G10 G56 G66 G77 G96:G97 G87:G88 G90 G92 G100:G101 G116:G120 G132 G136:G141 G143 G171:G173 G159:G162 G192 G79 G184 G15 G36 G39 G41 G186:G190 G196:G201 G203">
      <formula1>IF(G13&gt;=0.01,ROUND(G13,2),0.01)</formula1>
    </dataValidation>
    <dataValidation type="custom" allowBlank="1" showInputMessage="1" showErrorMessage="1" error="If you can enter a Unit  Price in this cell, pLease contact the Contract Administrator immediately!" sqref="G35 G30 G27 G22 G20 G14 G11:G12 G80:G81 G65 G60 G57 G55 G53 G51 G48:G49 G83 G91 G78 G76 G89 G72:G73 G69 G126 G124 G121:G122 G114 G142 G105 G102 G135 G131 G133 G98:G99 G95 G108 G110 G185 G183 G180:G181 G174 G166 G163 G158 G156 G151 G195 G191 G193 G148:G149 G169:G170 G16 G7 G40 G37:G38 G42 G46 G86 G146 G202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542-2014 
&amp;XTemplate Version: C420131129-RW&amp;R&amp;10Bid Submission
Page &amp;P+3 of 17</oddHeader>
    <oddFooter xml:space="preserve">&amp;R__________________
Name of Bidder                    </oddFooter>
  </headerFooter>
  <rowBreaks count="6" manualBreakCount="6">
    <brk id="21" min="1" max="7" man="1"/>
    <brk id="90" min="1" max="7" man="1"/>
    <brk id="113" min="1" max="7" man="1"/>
    <brk id="157" min="1" max="7" man="1"/>
    <brk id="179" min="1" max="7" man="1"/>
    <brk id="20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May 30
File Size 109056</dc:description>
  <cp:lastModifiedBy>Pheifer, Henly</cp:lastModifiedBy>
  <cp:lastPrinted>2014-05-29T14:30:00Z</cp:lastPrinted>
  <dcterms:created xsi:type="dcterms:W3CDTF">1999-03-31T15:44:33Z</dcterms:created>
  <dcterms:modified xsi:type="dcterms:W3CDTF">2014-05-30T18:52:51Z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-1822986907</vt:i4>
  </property>
  <property fmtid="{D5CDD505-2E9C-101B-9397-08002B2CF9AE}" pid="5" name="_EmailSubject">
    <vt:lpwstr>542-2014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